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780" windowHeight="10650" activeTab="0"/>
  </bookViews>
  <sheets>
    <sheet name="List1" sheetId="1" r:id="rId1"/>
    <sheet name="List2" sheetId="2" r:id="rId2"/>
  </sheets>
  <definedNames>
    <definedName name="Excel_BuiltIn__FilterDatabase_1">'List1'!$A$1:$I$256</definedName>
    <definedName name="_xlnm.Print_Titles" localSheetId="0">'List1'!$7:$8</definedName>
    <definedName name="_xlnm.Print_Area" localSheetId="0">'List1'!$A$1:$I$263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<sst xmlns="http://schemas.openxmlformats.org/spreadsheetml/2006/main" count="1160" uniqueCount="515">
  <si>
    <t>Webové stránky o problematice celiakie pro celiaky a širokou veřejnost</t>
  </si>
  <si>
    <t>228 49 491</t>
  </si>
  <si>
    <t>150 60 306</t>
  </si>
  <si>
    <t>265 28 843</t>
  </si>
  <si>
    <t>Hospicové občanské sdružení Cesta domů, Bubenská 421/3, 170 00, Praha 7</t>
  </si>
  <si>
    <t>Vydávání časopisu INFO - Zpravodaj</t>
  </si>
  <si>
    <t>708 37 791</t>
  </si>
  <si>
    <t>Okamžik - sdružení pro podporu nejen nevidomých, Nemocniční 662/7, 190 00  Praha 9</t>
  </si>
  <si>
    <t>Právnické subjekty:</t>
  </si>
  <si>
    <t>260 96 242</t>
  </si>
  <si>
    <t>2R PRODUCTION, s.r.o., Hrazany 14, 399 01 Milevsko</t>
  </si>
  <si>
    <t>Přisedni si</t>
  </si>
  <si>
    <t xml:space="preserve">Práh - destigmatizace duševního onemocnění </t>
  </si>
  <si>
    <t>3.a)</t>
  </si>
  <si>
    <t>4.</t>
  </si>
  <si>
    <t>Poradenské aktivity pro celiaky a širokou veřejnost v otázkách problematiky celiakie a bezlepkové diety</t>
  </si>
  <si>
    <t>Rozvoj dobrovolnictví v Hospicovém občanském sdružení Cesta domů</t>
  </si>
  <si>
    <t>Dobrovolníci v nemocnici - DC Lékořice v Thomayerově nemocnici</t>
  </si>
  <si>
    <t>266 52 561</t>
  </si>
  <si>
    <t>Život bez bariér, o.s., Lomená 533, 509 01  Nová Paka</t>
  </si>
  <si>
    <t>2.,4.</t>
  </si>
  <si>
    <t>Asociace pomáhající lidem s autismem - APLA Praha, střední Čechy, o.s., Brunerova 1011/3, 163 00 Praha 17</t>
  </si>
  <si>
    <t>Noviny Pečuj doma</t>
  </si>
  <si>
    <t>Hromádko Zdeněk, Žandovská 308/5, 190 00 Praha 9</t>
  </si>
  <si>
    <t>000 64 190</t>
  </si>
  <si>
    <t>272 83 933</t>
  </si>
  <si>
    <t>272 56 537</t>
  </si>
  <si>
    <t>601 96 815</t>
  </si>
  <si>
    <t>3.d)</t>
  </si>
  <si>
    <t>Radioprogram, a.s., Plzeňská 163/78, 150 00  Praha 5</t>
  </si>
  <si>
    <t>Centrum integrace dětí a mládeže (CID), Peckova 277/7, 186 00  Praha 8</t>
  </si>
  <si>
    <t>Krajská nemocnice Liberec, a.s., Husova 10, 460 63  Liberec</t>
  </si>
  <si>
    <t>Krajská nemocnice Liberec, a.s., Husova 10, 460 63 Liberec</t>
  </si>
  <si>
    <t>Rozvoj dobrovolnických aktivit v Krajské nemocnici Liberec, a.s.</t>
  </si>
  <si>
    <t>Dobrovolnické centrum Pardubice o.s., Partyzánů 350, 530 09  Pardubice</t>
  </si>
  <si>
    <t>Dobrovolnická činnost pro seniory, osoby se zdravotním postižením a pacienty v nemocnici</t>
  </si>
  <si>
    <t>ECCE HOMO Šternberk, Masarykova 382/12, 785 01 Šternberk</t>
  </si>
  <si>
    <t>Vysoké školy:</t>
  </si>
  <si>
    <t>002 16 208</t>
  </si>
  <si>
    <t>Obecně prospěšné společnosti:</t>
  </si>
  <si>
    <t>SOUČET CELKEM:</t>
  </si>
  <si>
    <t>2. 3.abc</t>
  </si>
  <si>
    <t>Univerzita Karlova v Praze, 3.lékařská fakulta, Ruská 87, 100 00  Praha 10</t>
  </si>
  <si>
    <t>poř. číslo</t>
  </si>
  <si>
    <t>okruh</t>
  </si>
  <si>
    <t>Předkladatel projektu</t>
  </si>
  <si>
    <t>Název projektu</t>
  </si>
  <si>
    <t>IČ:</t>
  </si>
  <si>
    <t>Investice</t>
  </si>
  <si>
    <t>266 11 716</t>
  </si>
  <si>
    <t>Neinvestiční
prostředky</t>
  </si>
  <si>
    <t>000 64 203</t>
  </si>
  <si>
    <t>3.abc)</t>
  </si>
  <si>
    <t>Rehabilitační centrum kochleárních implantací u dětí</t>
  </si>
  <si>
    <t>4.1.</t>
  </si>
  <si>
    <t>000 64 173</t>
  </si>
  <si>
    <t>002 09 805</t>
  </si>
  <si>
    <t>Masarykův onkologický ústav, Žlutý kopec 7, 656 53  Brno</t>
  </si>
  <si>
    <t>Arteterapie a jiné formy pracovní terapie pro hospitalizované i ambulantní pacienty a  občany postižené onkol.onemocněním MOÚ</t>
  </si>
  <si>
    <t>Muzikoterapie a jiné formy skupinové psychoterapie pro pacienty Masarykova onkologického ústavu</t>
  </si>
  <si>
    <t>001 60 105</t>
  </si>
  <si>
    <t>000 64 165</t>
  </si>
  <si>
    <t>270 06 743</t>
  </si>
  <si>
    <t>3.</t>
  </si>
  <si>
    <t>MEZISOUČET :</t>
  </si>
  <si>
    <t>265 99 481</t>
  </si>
  <si>
    <t>270 52 141</t>
  </si>
  <si>
    <t>VFN , U Nemocnice 2, 128 08  Praha 2, Geriatrická klinika</t>
  </si>
  <si>
    <t>VFN , U Nemocnice 2, 128 08  Praha 2, Psychatrická klinika</t>
  </si>
  <si>
    <t>VFN , U Nemocnice 2, 128 08  Praha 2, IV. Interní klinika</t>
  </si>
  <si>
    <t>VFN , U Nemocnice 2, 128 08  Praha 2, Klinika rehabilitačního lékařství</t>
  </si>
  <si>
    <t>Lékořice, Pod Slovany 1977/4, 128 00   Praha 2</t>
  </si>
  <si>
    <t>Dobrovolníci v nemocnici - DC Lékořice ve FN KV</t>
  </si>
  <si>
    <t>604 45 874</t>
  </si>
  <si>
    <t>Ondřej, sdružení na pomoc duševně nemocných, Klánova 300/62, 147 00  Praha 4</t>
  </si>
  <si>
    <t>Edukační kurz pro rodinné příslušníky, kterým onemocněl blízký člověk psychózou</t>
  </si>
  <si>
    <t>227 48 270</t>
  </si>
  <si>
    <t>Výcvikové canisterapeutické sdružení HAFÍK, Klec 78,  379 01  Třeboň</t>
  </si>
  <si>
    <t>266 23 064</t>
  </si>
  <si>
    <t>406 12 627</t>
  </si>
  <si>
    <t xml:space="preserve">Náročná ošetřovatelská péče o chronicky nemocné pacienty v pokročilém věku </t>
  </si>
  <si>
    <t>Hospic sv. Jana N.Neumanna, Neumannova 144, 383 01 Prachatice</t>
  </si>
  <si>
    <t>266 66 952</t>
  </si>
  <si>
    <t>266 22 335</t>
  </si>
  <si>
    <t>661 81 399</t>
  </si>
  <si>
    <t>004 99 811</t>
  </si>
  <si>
    <t>004 08 298</t>
  </si>
  <si>
    <t>FOKUS - Sdružení pro péči o duševně nemocné, Dolákova 536/24, 181 00  Praha 8</t>
  </si>
  <si>
    <t>VIDA, Kamenická 25/551, 170 00  Praha 7</t>
  </si>
  <si>
    <t xml:space="preserve">Chcete vědět jak se žije s duševním onemocněním? Zeptejte se nás... </t>
  </si>
  <si>
    <t>Centrum Paraple, o.p.s., Ovčárská 471/1b, 108 00  Praha 10 -  Malešice</t>
  </si>
  <si>
    <t>184 34 673</t>
  </si>
  <si>
    <t>Oblastní nemocnice Kladno, a.s., nemocnice -Středočeského kraje, Vančurova 1548, 272 59 Kladno</t>
  </si>
  <si>
    <t>Kraje, Obce:</t>
  </si>
  <si>
    <t>708 53 517</t>
  </si>
  <si>
    <t xml:space="preserve">Amelie, Šaldova 15, 186 00 Praha 8 </t>
  </si>
  <si>
    <t>Rozvoj dobrovolnického centra - dobrovolnická činnost canisterapeutických týmů</t>
  </si>
  <si>
    <t>Sdružení celiaků České republiky, o.s., Ke Karlovu 455/2, 120 00  Praha 2</t>
  </si>
  <si>
    <t>Pokračování provozu Poradny pro celiaky</t>
  </si>
  <si>
    <t>004 99 412</t>
  </si>
  <si>
    <t>Občanské sdružení Kolumbus, Keplerova 712/32, 400 07  Ústí nad Labem</t>
  </si>
  <si>
    <t>Občanské sdružení Sedm paprsků, Spořická 328/26, 184 00  Praha 8</t>
  </si>
  <si>
    <t>Dobiášová Zuzana, Ing. - SCHICH, U Harfy 259/12, 190 00  Praha 9</t>
  </si>
  <si>
    <t>FOKUS Vysočina, 5. května 356, 580 01  Havlíčkův Brod</t>
  </si>
  <si>
    <t>654 68 562</t>
  </si>
  <si>
    <t xml:space="preserve">Dobrovolníci v nemocnicích </t>
  </si>
  <si>
    <t xml:space="preserve">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</si>
  <si>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</si>
  <si>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</si>
  <si>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Senior fitnes občanské sdružení, Ostrovského 94/22, 150 00  Praha 5</t>
  </si>
  <si>
    <t>SOUČET CELKEM :</t>
  </si>
  <si>
    <t>MOBILITA</t>
  </si>
  <si>
    <t>Česká asociace paraplegiků - CZEPA, Ovčárská 471, 108 00  Praha 10 - Malešice</t>
  </si>
  <si>
    <t>227 54 059</t>
  </si>
  <si>
    <t>Pes kamarád (dobrovolnický program na principu canisterapie)</t>
  </si>
  <si>
    <t>467 07 107</t>
  </si>
  <si>
    <t>Farní charita Tábor, Klokotská 114/199, 390 01, Tábor</t>
  </si>
  <si>
    <t>Dobrovolnické centrum Tábor</t>
  </si>
  <si>
    <t>270 02 110</t>
  </si>
  <si>
    <t>265 48 127</t>
  </si>
  <si>
    <t>265 99 015</t>
  </si>
  <si>
    <t xml:space="preserve">Slezská diakonie, Na Nivách 259/7, 737 01  Český Těšín </t>
  </si>
  <si>
    <t>Život 90, Karolíny Světlé 286/18, 110 00  Praha 1</t>
  </si>
  <si>
    <t>SELF HELP - Ústí nad Labem, Pražská 166/47, 400 01  Ústí nad Labem</t>
  </si>
  <si>
    <t>247 27 211</t>
  </si>
  <si>
    <t xml:space="preserve">Podpora dobrovolnických aktivit v Centru Paraple </t>
  </si>
  <si>
    <t>673 65 264</t>
  </si>
  <si>
    <t>186 23 433</t>
  </si>
  <si>
    <t>702 88 101</t>
  </si>
  <si>
    <t xml:space="preserve">Sdružení Práh, Tuřanská 12, 620 00 Brno-Tuřany </t>
  </si>
  <si>
    <t>DebRA ČR, Černopolní 212/9, 613 00  Brno</t>
  </si>
  <si>
    <t>Informační kampaň nemoci epidermolysis bullosa congenita v ČR</t>
  </si>
  <si>
    <t>654 00 143</t>
  </si>
  <si>
    <t>Domov sv. Karla Boromejského, K Šancím 50, 163 00  Praha 17 - Řepy</t>
  </si>
  <si>
    <t>004 08 395</t>
  </si>
  <si>
    <t>689 54 085</t>
  </si>
  <si>
    <t>265 41 386</t>
  </si>
  <si>
    <t>3.a),c)</t>
  </si>
  <si>
    <t>1.</t>
  </si>
  <si>
    <t>3.c)</t>
  </si>
  <si>
    <t>004 73 146</t>
  </si>
  <si>
    <t>266 36 654</t>
  </si>
  <si>
    <t>Dobrovolníci v Masarykově nemocnici Rakovník</t>
  </si>
  <si>
    <t>492 77 928</t>
  </si>
  <si>
    <t>265 15 598</t>
  </si>
  <si>
    <t>Církevní organizace:</t>
  </si>
  <si>
    <t>449 90 260</t>
  </si>
  <si>
    <t>486 23 814</t>
  </si>
  <si>
    <t>3.b)</t>
  </si>
  <si>
    <t>000 23 698</t>
  </si>
  <si>
    <t>005 52 534</t>
  </si>
  <si>
    <t>Společnost "E"/Czech Epilepsy Association, o.s., Liškova 959/3, 142 00  Praha 4</t>
  </si>
  <si>
    <t>Oblastní charita Červený Kostelec, 5. května 1170, 549 41, Červený Kostelec</t>
  </si>
  <si>
    <t>005 71 709</t>
  </si>
  <si>
    <t>266 37 260</t>
  </si>
  <si>
    <t>Fyzické osoby:</t>
  </si>
  <si>
    <t>Masarykův onkologický ústav, Žlutý kopec 543/7, 656 53  Brno</t>
  </si>
  <si>
    <t>2.</t>
  </si>
  <si>
    <t>003 86 766</t>
  </si>
  <si>
    <t>613 88 122</t>
  </si>
  <si>
    <t>266 18 761</t>
  </si>
  <si>
    <t>Moravskoslezský kruh, Trávníky 802/12, 613 00  Brno</t>
  </si>
  <si>
    <t>101 70 341</t>
  </si>
  <si>
    <t>424 89 717</t>
  </si>
  <si>
    <t>První krok o.s., Poděbradská 179/1, 190 00  Praha 9</t>
  </si>
  <si>
    <t>Diecézní charita Brno, Tř. Kpt. Jaroše 1928/9, 602 00  Brno</t>
  </si>
  <si>
    <t>265 94 544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</si>
  <si>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</si>
  <si>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3.a,c)</t>
  </si>
  <si>
    <t>684 05 430</t>
  </si>
  <si>
    <t>269 97 932</t>
  </si>
  <si>
    <t>494 34 691</t>
  </si>
  <si>
    <t>Poliklinika Třešť, s.r.o., Palackého 1334/37, 589 01  Třešť</t>
  </si>
  <si>
    <t>Bezbariérovost zdravotnického zařízení poliklinika Třešť s.r.o.</t>
  </si>
  <si>
    <t xml:space="preserve">Pečující online </t>
  </si>
  <si>
    <t>702 25 842</t>
  </si>
  <si>
    <t>Dobrovolnické centrum, o.s., Prokopa Diviše 1605/5, 400 01  Ústí nad Labem</t>
  </si>
  <si>
    <t>248 05 807</t>
  </si>
  <si>
    <t>LRS Chvaly, o.p.s., Stoliňská 920/41, 193 00  Praha 20</t>
  </si>
  <si>
    <t>Humanizace rehabilitační péče o seniory a zdravotně postižené</t>
  </si>
  <si>
    <t xml:space="preserve">Dotisk edukačních materiálů pro rodiny s diabetickým dítětem </t>
  </si>
  <si>
    <t>Jihomoravské dětské léčebny, příspěvková organizace, Křetín 12, 679 62  Křetín</t>
  </si>
  <si>
    <t>Hořice Karel, Dr., Mediální agentura Ekosprint, Milotická 458/14, 155 21  Praha 5</t>
  </si>
  <si>
    <t>Provoz a aktualizace webových stránek o problematice celiakie www.celiak.cz</t>
  </si>
  <si>
    <t>Návrh nového internetového portálu www.celiak.cz včetně nové funkcionality a grafiky</t>
  </si>
  <si>
    <t>Vznik edukačních, informačních a osvětových materiálů o epilepsii</t>
  </si>
  <si>
    <t>228 72 159</t>
  </si>
  <si>
    <t>226 65 421</t>
  </si>
  <si>
    <t>CEREBRUM - Sdružení osob po poranění mozku a jejich rodin, Křižíkova 56/75/A, 186 00  Praha 8</t>
  </si>
  <si>
    <t>ADRA o.p.s. - pro Dobrovolnické centrum Adra Frýdek-Místek, Klikatá 1238/90c, 158 00, Praha 5 Jinonice</t>
  </si>
  <si>
    <t>Přednášky o neslyšících pro zdravotníky</t>
  </si>
  <si>
    <t>001 59 816</t>
  </si>
  <si>
    <t>Fakultní nemocnice u sv. Anny v Brně, Pekařská 664/53, 656 91  Brno</t>
  </si>
  <si>
    <t>DobroCentrum u sv. Anny - vznik dobrovolnického centra ve Fakultní nemocnici u sv. Anny v Brně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</si>
  <si>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</si>
  <si>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</si>
  <si>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</si>
  <si>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265 31 640</t>
  </si>
  <si>
    <t>Dobrovolnictví jako podpora zdravotní péče o pacienty ve FN v Motole</t>
  </si>
  <si>
    <t>Centra Amelie jako nástroj komplexní pomoci onkologicky nemocným a jejich blízkým</t>
  </si>
  <si>
    <t>ADRA o.p.s. - pro Dobrovolnické centrum Adra Havířov, Klikatá 1238/90c, 158 00, Praha 5 Jinonice</t>
  </si>
  <si>
    <t>ADRA o.p.s. - pro Dobrovolnické centrum Adra Znojmo, Klikatá 1238/90c, 158 00, Praha 5 Jinonice</t>
  </si>
  <si>
    <t>008 44 004</t>
  </si>
  <si>
    <t>Psychiatrická nemocnice v Opavě,  Olomoucká 305/88, 746 01  Opava</t>
  </si>
  <si>
    <t>"Pacienti vzdělávají pacienty - Biblio-kurýr" - rozvoj volnočasových a dobrovolnických aktivit uživatelů psychiatrické péče v psychiatrických léčebnách</t>
  </si>
  <si>
    <t>1.,3.</t>
  </si>
  <si>
    <t>Dobrovolnictví jako aktivizační metoda a nespecifická rehabilitace ve zdravotních a sociálně zdravotních službách</t>
  </si>
  <si>
    <t>672 81 389</t>
  </si>
  <si>
    <t>VFN Praha - KRL - Dlouhodobá denní ucelená rehabilitace pacientů s poškozením mozku</t>
  </si>
  <si>
    <t>VFN , U Nemocnice 2, 128 08  Praha 2, Interní oddělení Strahov</t>
  </si>
  <si>
    <t>VFN Praha - Interní oddělení Strahov - rekonstrukce sociálního zařízení v 1. NP</t>
  </si>
  <si>
    <t>VFN , U Nemocnice 2, 128 08  Praha 2, Neurologická klinika</t>
  </si>
  <si>
    <t>VFN , U Nemocnice 2, 128 08  Praha 2, Stomatologická klinika</t>
  </si>
  <si>
    <t>VFN Praha - Stomatologická klinika - výtah</t>
  </si>
  <si>
    <t>VFN , U Nemocnice 2, 128 08  Praha 2, Urologická klinika</t>
  </si>
  <si>
    <t>006 01 233</t>
  </si>
  <si>
    <t>Rehabilitační ústav Hrabyně, 747 67  Hrabyně 204</t>
  </si>
  <si>
    <t>Psychiatrická nemocnice Brno, Húskova 1123/2, 618 32, Brno</t>
  </si>
  <si>
    <t>Pořízení modernějších prostředků pro modernizaci péče o gerontopsychiatrické pacienty PL Brno (neinvestice)</t>
  </si>
  <si>
    <t xml:space="preserve">2. </t>
  </si>
  <si>
    <t>266 41 135</t>
  </si>
  <si>
    <t>Gaudia proti rakovině, o. s., Jeseniova 1164/47, 130 00  Praha 3</t>
  </si>
  <si>
    <t>"Být spolu" - cyklus kulturních, společenských a sportovních akcí pro osoby s postižením i bez - pokračování a inovace projektu</t>
  </si>
  <si>
    <t>ADRA o.p.s. - pro Dobrovolnické centrum Adra Praha, Klikatá 1238/90c, 158 00, Praha 5 Jinonice</t>
  </si>
  <si>
    <t>Celia - život bez lepku, o.s., Nová Ves 198, 463 31  Nová Ves</t>
  </si>
  <si>
    <t>BanalFatal!</t>
  </si>
  <si>
    <t>Prevence proti úrazům</t>
  </si>
  <si>
    <t>006 76 098</t>
  </si>
  <si>
    <t>Pražská organizace vozíčkářů, o .s., Benediktská 688/6, 110 00  Praha 1</t>
  </si>
  <si>
    <t>K lékaři bez bariér - databáze informací o přístupnosti ambulantní zdravotnické péče a souvisejících služeb</t>
  </si>
  <si>
    <t>001 83 024</t>
  </si>
  <si>
    <t>Hamzova odborná léčebna pro děti a dospělé, 538 54  Luže 80 - Košumberk</t>
  </si>
  <si>
    <t>607 15 481</t>
  </si>
  <si>
    <t>Columna centrum s.r.o., Dřevařská 992/18a, 602 00  Brno</t>
  </si>
  <si>
    <t>Prevence a terapie ortopedických vad a funkčních poruch dolních končetin</t>
  </si>
  <si>
    <t>Dobrovolnický program FNKV jako důležitý nástroj psychosociální podpory hospitalizovných pacientů</t>
  </si>
  <si>
    <t>712 07 856</t>
  </si>
  <si>
    <t>Vysokomýtská nemocnice, Hradecká 167/II, 566 23  Vysoké Mýto</t>
  </si>
  <si>
    <t>Program dobrovolnictví ve Vysokomýtské nemocnici</t>
  </si>
  <si>
    <t>Parkinsonova nemoc na webu: www.parkinson-help.cz a sociálních sítích</t>
  </si>
  <si>
    <t>Relax and Understanding</t>
  </si>
  <si>
    <t>021 93 566</t>
  </si>
  <si>
    <t>652 69 705</t>
  </si>
  <si>
    <t>Fakultní nemocnice Brno, Jihlavská 340/20, 625 00  Brno</t>
  </si>
  <si>
    <t>Rozvoj dobrovolnického centra při FN Brno</t>
  </si>
  <si>
    <t xml:space="preserve">Fakultní nemocnice Královské Vinohrady, Šrobárova 50, 100 34  Praha 10, </t>
  </si>
  <si>
    <t xml:space="preserve">Slavíková Nataša - PHOENIX, Mgr. - Phoenix, K Lukám 646, 142 00  Praha 4 </t>
  </si>
  <si>
    <t>Specializovaná rehabilitace pro nemocné roztroušenou sklerózou - lymfodrenáž (investice)</t>
  </si>
  <si>
    <t>Specializovaná rehabilitace pro nemocné roztroušenou sklerózou  (cvičení)</t>
  </si>
  <si>
    <t>Dobrovolnický program Slezské diakonie Dobrovolnictví v nemocnicích Krnov a Třinec</t>
  </si>
  <si>
    <t>Zkvalitnění rehabilitační péče u dětí s tělesným postižením s využitím stabilometrické plošiny</t>
  </si>
  <si>
    <t>Využití ergoterapie k začlenění dětí s kombinovaným tělesným a mentálním postižením do běžného života</t>
  </si>
  <si>
    <t>"Nic mě nebrání stát se rodičem..." (edukativní film)</t>
  </si>
  <si>
    <t>"Nápady, které pomáhají zvýšit mobilitu klienta -vozíčkáře" (edukativní film)</t>
  </si>
  <si>
    <t>"Je valná část léčby v rukou samotného diabetika?" (edukativní film)</t>
  </si>
  <si>
    <t>"Desatero informovaného klienta - vozíčkáře" (duplikace)</t>
  </si>
  <si>
    <t>"Jak stvořit domov k obrazu svému - 2. díl" (duplikace)</t>
  </si>
  <si>
    <t>137 89 481</t>
  </si>
  <si>
    <t>Viktor Mayer-studio KVINT-Mayer, K Vltavě 1227/53, 143 00  Praha 12</t>
  </si>
  <si>
    <r>
      <t xml:space="preserve">Audiovizuální projekt Děláte to také tak? (aneb ze života kocoura domácího) - </t>
    </r>
    <r>
      <rPr>
        <sz val="8"/>
        <rFont val="Arial CE"/>
        <family val="0"/>
      </rPr>
      <t>dva loutkové spoty o celkové délce do 5 minut</t>
    </r>
  </si>
  <si>
    <t>002 35 105</t>
  </si>
  <si>
    <t>Město Velvary, MěÚ Velvary, nám. Krále Vladislava 1, 273 24  Velvary</t>
  </si>
  <si>
    <t>Velvary, Zdravotní středisko (rampy, vstupy, WC)</t>
  </si>
  <si>
    <t>Pořízení modernějších prostředků pro modernizaci péče o gerontopsychiatrické pacienty PN Brno (investice)</t>
  </si>
  <si>
    <t>Rozvoj dobrovolnických aktivit a příprava dobrovolníků pro práci v onkologickém centru</t>
  </si>
  <si>
    <t>Cyklus seminářů o následcích a rehabilitaci poranění mozku pro praktické lékaře a zdravotní sestry</t>
  </si>
  <si>
    <t>Rodiče a děti Kadaně, o.s. - Radka o.s., Chomutovská 1619, 432 01  Kadaň</t>
  </si>
  <si>
    <t>Informační časopis "Zrcadlo"</t>
  </si>
  <si>
    <t>Pro zdraví i pro radost - dobrovolnictví ve VFN</t>
  </si>
  <si>
    <t>Dejme práci svému srdci - dobrovolníci v IKEM</t>
  </si>
  <si>
    <t>Centrum pro zdravotně postižené a seniory Středočeského kraje, o.p.s., Hřebečská 2680, 272 02  Kladno</t>
  </si>
  <si>
    <t>Rozvoj dobrovolnictví v nemocnici Chomutov a Teplice a start onkologických dobrovolníků v Podhájí</t>
  </si>
  <si>
    <t>Podpora zdravotnického personálu při práci s nevidomými osobami</t>
  </si>
  <si>
    <t>Sdružení rodičů a přátel diabetických dětí v ČR, Prvního pluku 174/8,  186 00  Praha 8</t>
  </si>
  <si>
    <t>Senioři v pohybu</t>
  </si>
  <si>
    <t>Centrum pro dětský sluch Tamtam, o.p.s.</t>
  </si>
  <si>
    <t>REHAFIT, o.p.s., Generála Janouška 902/17, 198 00  Praha 9</t>
  </si>
  <si>
    <t>Buď fit v Rehafit VI !</t>
  </si>
  <si>
    <t>228 32 386</t>
  </si>
  <si>
    <t>MIKASA z.s., Lumírova 523/28, 700 30  Ostrava</t>
  </si>
  <si>
    <t>Zvyšování povědomí lékařů a nelékařských zdravotnických pracovníků a jejich vzdělávání v oblasti poruch autistického spektra</t>
  </si>
  <si>
    <t xml:space="preserve">Společnost pro bezlepkovou dietu, z.s., Koláčkova 1875/4, 182 00  Praha 8  </t>
  </si>
  <si>
    <t>Zajištění informovanosti o celiakii a bezlepkové dietě, vydání a tisk informační brožury "Bezlepková dieta - Jde to i bez lepku!"</t>
  </si>
  <si>
    <t>Výroba, tisk a distribuce informačních materiálů pro neurologicky nemocné pacienty a jejich blízké se zaměřením na problematiku Alzheimerovy nemoci</t>
  </si>
  <si>
    <t>RÚ Hrabyně - dovybavení přístroji a pomůckami pro rehabilitaci imobilních pacientů II - neinvestice</t>
  </si>
  <si>
    <t>RÚ Hrabyně - dovybavení přístroji a pomůckami pro rehabilitaci imobilních pacientů II - investice</t>
  </si>
  <si>
    <t>280 85 957</t>
  </si>
  <si>
    <t>Lékařská služba první pomoci Třeboň o.p.s., Palackého nám. 106, 379 01  Třeboň</t>
  </si>
  <si>
    <t>Prevence vzniku zdravotního postižení u školní mládeže</t>
  </si>
  <si>
    <t>Dobrovolnické centrum Motýlek, Černopolní 9,  625 00  Brno</t>
  </si>
  <si>
    <t>Dobrovolníci v nemocnici (FN Brno)</t>
  </si>
  <si>
    <t>Rozvoj a podpora dobrovolnické činnosti u pacientů para a tetraplegiků v subakutní fázi spinálního poškození při hospitalizaci na Traumatologicko-ortopedickém centru - spinální jednotce v Krajské nemocnici Liberec, a.s.</t>
  </si>
  <si>
    <t>710 09 396</t>
  </si>
  <si>
    <t>Zdravotní ústav se sídlem v Ostravě, Partyzánské nám. 2633/7, 702 00  Ostrava</t>
  </si>
  <si>
    <t>Vybudování bezbariérového přístupu - Dům zdraví v Jihlavě</t>
  </si>
  <si>
    <t>Tichý svět, o.p.s. (dříve APPN),Staňkovská 378, 198 00  Praha 9</t>
  </si>
  <si>
    <t>3.a,b)</t>
  </si>
  <si>
    <t>673 63 610</t>
  </si>
  <si>
    <t>Společnost pro ranou péči, o.s., Klimentská 1203/2, 110 00  Praha 1</t>
  </si>
  <si>
    <t>Dobrovolnické centrum Kladno, z.s.,  Cyrila Boudy 1444, 272 01  Kladno</t>
  </si>
  <si>
    <t>Dětský úsměv (dobrovolnický program v Dětském centru Kladno a jeho pobočce na Stochově)</t>
  </si>
  <si>
    <t>Dobrovolníci v Geriatrickém a rehabilitačním centru Kladno</t>
  </si>
  <si>
    <t>Integrační rekondiční pobyt se zaměřením na canisterapii</t>
  </si>
  <si>
    <t>Dobrovolnictví pro seniory a zdravotně postižené v nemocnicích hl. města Praha</t>
  </si>
  <si>
    <t>Dobrovolníci u občanů se zdravotním postižením v okrese Frýdek-Místek a Nový Jičín v roce 2015</t>
  </si>
  <si>
    <t>Dobrovolníci v nemocnici Znojmo, p.o.</t>
  </si>
  <si>
    <t>Dobrovolnictví v nemocnicích v okrese Karviná</t>
  </si>
  <si>
    <t>270 02 896</t>
  </si>
  <si>
    <t>Asociace Záchranný kruh, 5. května 155/8, 360 01  Karlovy Vary</t>
  </si>
  <si>
    <t>Týdenní stolní kalendář pro naše babičky a dědečky</t>
  </si>
  <si>
    <t>Prevence zdravotních problémů v oblasti zad a páteře u sedavých zaměstnání</t>
  </si>
  <si>
    <t>008 43 954</t>
  </si>
  <si>
    <t>Psychiatrická léčebna Šternberk, Olomoucká 173/1848, 785 01  Šternberk</t>
  </si>
  <si>
    <t>Modernizace lůžkového výtahu na gerontopsychiatrickém oddělení koedukovaném PL Šternberk</t>
  </si>
  <si>
    <t>Úprava elektroinstalace řízení a ovládání pro evakuační provoz výtahu interního oddělení PL Šternberk</t>
  </si>
  <si>
    <t>Vybudování výtahu pro dopravu osob se sníženou mobilitou u budovy p.č. 240/2 PL Šternberk</t>
  </si>
  <si>
    <t>Pořízení mechanických polohovacích křesel pro klienty gerontopsychiatrie PL Šternberk</t>
  </si>
  <si>
    <t>Pořízení elektrických polohovacích lůžek včetně příslušenství pro imobilní klienty oddělení gerontopsychiatrie PL Šternberk</t>
  </si>
  <si>
    <t>Modernizace lůžkového výtahu pro klientky gerontopsychiatrie PL Šternberk</t>
  </si>
  <si>
    <t>ADRA o.p.s. - pro Dobrovolnické centrum Adra Ostrava, Klikatá 1238/90c, 158 00, Praha 5 Jinonice</t>
  </si>
  <si>
    <t>Dobrovolníci pomáhají ve zdravotnických zařízeních v Ostravě a okolí</t>
  </si>
  <si>
    <t>Letáky o alergických nemocech - rozšíření a dotisk</t>
  </si>
  <si>
    <t>Občanské sdružení Máša, Mezi Vodami 205/29, 143 00  Praha 4</t>
  </si>
  <si>
    <t>Asociace pomáhající lidem s autismem - APLA Praha, Střední Čechy, o.s., Brunerova 1011/3, 163 00 Praha 17</t>
  </si>
  <si>
    <t>Vydání překladu odborné publikace Health Care and the Autism Spectrum (A Guide for Health Professionals, Parents and Carers) zaměřené na problematiku komunikace zdravotníků s osobami s poruchami autistického spektra</t>
  </si>
  <si>
    <t>Podpora Dobrovolnického centra při Thomayerově nemocnici v roce 2015</t>
  </si>
  <si>
    <t>Thomayerova nemocnice, Vídeňská 800, 140 59  Praha 4</t>
  </si>
  <si>
    <t>Ústav pro péči o matku a dítě, Podolské nábřeží 157, 147 00  Praha 4 - Podolí</t>
  </si>
  <si>
    <t>Centrum pro hendikepované maminky s komplexní diagnostikou a péčí o novorozence s poruchami sluchu</t>
  </si>
  <si>
    <t>JIKA - Olomoucké dobrovolnické centrum, o.s., Rooseveltova 563/84, 779 00  Olomouc</t>
  </si>
  <si>
    <t>Záchrana života zážitkem pro nevidomé a slabozraké</t>
  </si>
  <si>
    <t>Mobilní psychosociální a podpůrná péče v rámci paliativních služeb</t>
  </si>
  <si>
    <t>266 73 371</t>
  </si>
  <si>
    <t>Občanské sdružení Dítě s diabetem, Železárenská 636/4, 709 00  Ostrava</t>
  </si>
  <si>
    <t>Světový den diabetu - informační a osvětová kampaň zaměřená na prevenci vzniku cukrovky</t>
  </si>
  <si>
    <t>WWW.ZDRAVYZIVOTSCUKROVKOU.CZ - informace na jednom místě</t>
  </si>
  <si>
    <t>008 31 212</t>
  </si>
  <si>
    <t>Městská správa sociálních služeb v Mostě, p. o., Barvířská 495, 434 01  Most</t>
  </si>
  <si>
    <t>Rozvoj ergoterapeutické a logopedické péče ve FNKV</t>
  </si>
  <si>
    <t>Speciální nemocniční pokoj pro těžce tělesně, smyslově nebo mentálně postižené</t>
  </si>
  <si>
    <t>Zakoupení dvou PC pro geriatrické pacienty</t>
  </si>
  <si>
    <t>Bezbariérové koupelny pro geriatrické pacienty, dobudování přístupové cesty a prostoru pro venkovní vyjížďky pacientů s dobrovolníky a fyzioterapeuty</t>
  </si>
  <si>
    <t>Lymfom help o.s., Ungarova 678/6, 108 00  Praha 10</t>
  </si>
  <si>
    <t>Edukační setkání pro pacienty s maligním lymfomem</t>
  </si>
  <si>
    <t>Provozní náklady na pohybové aktivity osob s obezitou a nadváhou</t>
  </si>
  <si>
    <t>VŠTJ MEDICINA Praha, o.s., Salmovská 5, 120 00 Praha 2</t>
  </si>
  <si>
    <t>Pořízení multifunkčního zařízení pro tvorbu edukačních materiálů</t>
  </si>
  <si>
    <t>Osvěta zdravotníků v psychosociální problematice onkologicky nemocných</t>
  </si>
  <si>
    <t>Adresář služeb pro lidi s duševním onemocněním v ČR</t>
  </si>
  <si>
    <t>Tematické měsíce 2015</t>
  </si>
  <si>
    <t xml:space="preserve">Dobrovolnictví v nemocnicích </t>
  </si>
  <si>
    <t>Zřízení výtahu pro imobilní pacienty pro bezbariérový přístup do ambulancí čp. 68</t>
  </si>
  <si>
    <t>Pojízdný elektrický zvedák a závěsná síť pro imobilní klienty</t>
  </si>
  <si>
    <t>018 2 1504</t>
  </si>
  <si>
    <t>Svépomocná společnost Mlýnek, o.s., Nádražní 365/196, 702 00  Ostrava</t>
  </si>
  <si>
    <t>Svépomoc s pomocí</t>
  </si>
  <si>
    <t>650 81 374</t>
  </si>
  <si>
    <t>Hospic sv. Štěpána, o.s., Rybářské nám. 662/4, 412 01  Litoměřice</t>
  </si>
  <si>
    <t>Pořízení prostředků pro zkvalitnění péče o pacienty s vážným omezením hybnosti</t>
  </si>
  <si>
    <t>Pracoviště pro kognitivní trénink pacientů s kognitivní nedostatečností po CMP</t>
  </si>
  <si>
    <t>008 39 205</t>
  </si>
  <si>
    <t>Nemocnice Vyškov, Purkyňova 36, 682 01  Vyškov</t>
  </si>
  <si>
    <t>Canisterapie pro pacienty Oddělení dlouhodobě nemocných v Nemocnici Vyškov, p.o.</t>
  </si>
  <si>
    <t>Česká asociace pro vzácná onemocnění, Bělohorská 19, 160 09  Praha 6</t>
  </si>
  <si>
    <t>Včasná diagnostika vzácných onemocnění</t>
  </si>
  <si>
    <t>Relax and Understanding, Sokolovská 570/310, 190 00  Praha 9</t>
  </si>
  <si>
    <t>Mapování potřeb a odstraňování barier pro osoby s duševním onemocněním - vytváření rovných příležitostí</t>
  </si>
  <si>
    <t>Dobrovolníci  a jejich smysluplné doplnění zdravotní péče v Oblastní nemocnici Kladno, a.s., nemocnice Středočeského kraje</t>
  </si>
  <si>
    <t>Psychiatrická nemocnice v Opavě - Přístrojové dovybavení oddělení rehabilitace - neinvestice</t>
  </si>
  <si>
    <t>Psychiatrická nemocnice v Opavě - Přístrojové dovybavení oddělení rehabilitace - investice</t>
  </si>
  <si>
    <t>Psychiatrická nemocnice v Opavě - Přístavba lůžkového výtahu pro imobilní geriatrické pacienty pavilonu 22</t>
  </si>
  <si>
    <t>VFN , U Nemocnice 2, 128 08  Praha 2, II. Interní klinika</t>
  </si>
  <si>
    <t>VFN Praha - II. Interní klinika - vybudování sociálního zařízení, 1. NP</t>
  </si>
  <si>
    <t>VFN , U Nemocnice 2, 128 08  Praha 2, II. Chirurgická klinika</t>
  </si>
  <si>
    <t>VFN Praha - II. Chirurgická klinika - bezbariérový vstup</t>
  </si>
  <si>
    <t>VFN Praha - Geriatrická klinika - rekonstrukce sociálního zařízení ve 4.NP</t>
  </si>
  <si>
    <t>VFN Praha - Geriatrická klinika - přístrojové vybavení</t>
  </si>
  <si>
    <t>VFN Praha - Geriatrická klinika - bezbariérová nácviková kuchyň</t>
  </si>
  <si>
    <t>VFN Praha - IV. interní klinika - bezbariérové vstupy na oddělení ve 2. NP</t>
  </si>
  <si>
    <t>VFN Praha - Psychiatrická klinika - odd. muži, 3. NP - II. etapa</t>
  </si>
  <si>
    <t>VFN Praha - Neurologická klinika - výtah D6</t>
  </si>
  <si>
    <t>VFN Praha - Urologická klinika - rekonstrukce sociálního zařízení v 1. NP</t>
  </si>
  <si>
    <t>VFN Praha - Nefrologická klinika - rekonstrukce sociálního zařízení, 4. NP</t>
  </si>
  <si>
    <t>VFN , U Nemocnice 2, 128 08  Praha 2, Nefrologická klinika</t>
  </si>
  <si>
    <t>229 06 151</t>
  </si>
  <si>
    <t xml:space="preserve">Občanské sdružení Seppia, Kamelova 3260/3, 106 00  Praha 10 </t>
  </si>
  <si>
    <t>Integrace znevýhodněných osob do vzdělávání zdravotníků a veřejnosti</t>
  </si>
  <si>
    <t>Pečující rodina VII. ročník</t>
  </si>
  <si>
    <t>495 43 547</t>
  </si>
  <si>
    <t>Oblastní charita Kutná Hora, Havířská 403/3, 28 401  Kutná Hora</t>
  </si>
  <si>
    <t>Dobrovolnické centrum nemocnice Kutná Hora</t>
  </si>
  <si>
    <t>Výroba a vysílání rozhlasových pořadů: Diabetes mellitus 2015</t>
  </si>
  <si>
    <t>Výroba a vysílání rozhlasových pořadů: Dobrovolníci 2015</t>
  </si>
  <si>
    <t>Výroba a vysílání rozhlasových pořadů: Pomáháme sami sobě - občanská sdružení samotných lidí se zdravotním postižením 2015</t>
  </si>
  <si>
    <t>Kopírování CD rozhlasových pořadů: Rehabilitace</t>
  </si>
  <si>
    <t>Kopírování CD rozhlasových pořadů: Bez střechy nad hlavou se i stoná těžce. Bezdomovectví a zdravotní postižení.</t>
  </si>
  <si>
    <t>Kopírování CD rozhlasových pořadů: Onkologie 2013</t>
  </si>
  <si>
    <t>Kopírování CD rozhlasových pořadů: Roztroušená skleróza 2013</t>
  </si>
  <si>
    <t>Kopírování videopořadů na DVD: Úzkost není jen strach - Prof. MUDr. Cyril Hoschl, DrSc., FRCPsych</t>
  </si>
  <si>
    <t>Online tlumočení pro neslyšící v nemocnicích ČR</t>
  </si>
  <si>
    <t>448 49 656</t>
  </si>
  <si>
    <t>Sdružení rodičů a přátel Střediska "DAR" o.s., Alžírská 647/1, 160 00  Praha 6</t>
  </si>
  <si>
    <t>Respitní týdenní pobyty</t>
  </si>
  <si>
    <t>Tisk brožury s pracovním názvem "Příručka praktických kontaktů pečovatele" v nákladu 1000 ks</t>
  </si>
  <si>
    <t>Výroba a vysílání rozhlasových pořadů: Aktivní senioři v komunitě 2015</t>
  </si>
  <si>
    <t>Výroba a vysílání rozhlasových pořadů: Ztracení lidé - Alzheimer 2015</t>
  </si>
  <si>
    <t>Kopírování CD rozhlasových pořadů: Cévní mozkové příhody 2014</t>
  </si>
  <si>
    <t>Kopírování CD rozhlasových pořadů: Komunikace s duševně nemocným 2013</t>
  </si>
  <si>
    <t>Kopírování CD rozhlasových pořadů: Kůže 2013</t>
  </si>
  <si>
    <t>Kopírování CD rozhlasových pořadů: Jak máme rozumět nevidomým 2014</t>
  </si>
  <si>
    <t>Cyklus rozhlasových pořadů: Paliativní a hospicová péče 2014</t>
  </si>
  <si>
    <t xml:space="preserve">Fakultní nemocnice v Motole, V Úvalu 84, 150 06 Praha 5 </t>
  </si>
  <si>
    <t>Zvyšování úrovně canisterapie a zooterapie ve FN v Motole</t>
  </si>
  <si>
    <t>Zlepšení využitelnosti zdravotní a sociální péče pro děti s chronickými nervosvalovými nemocemi</t>
  </si>
  <si>
    <t>Seznámení uživatelů kochleárního implantátu raně školního věku s funkcí a možnostmi implantátu</t>
  </si>
  <si>
    <t>006 74 443</t>
  </si>
  <si>
    <t>Svaz postižených civilizačními chorobami v ČR, z.s., Karlínské nám. 12, 186 00  praha 8</t>
  </si>
  <si>
    <t>Rozchodíme CIVILKY - prevence civilizačních onemocnění pomocí chůze s holemi nordic walking</t>
  </si>
  <si>
    <t>430 01 513</t>
  </si>
  <si>
    <t>Sportovní klub vozíčkářů Praha, Ovčárská 471/1b, 108 00  Malešice</t>
  </si>
  <si>
    <t>Průvodci aktivním životem na vozíku</t>
  </si>
  <si>
    <t>Rozvoj moderních trendů v neurorehabilitaci - vybavení přístroji a pomůckami potřebných pro léčbu neurologicky nemocných</t>
  </si>
  <si>
    <t>Internetové informační  centrum "První krok". Internetové bezplatné PORADNY.</t>
  </si>
  <si>
    <t>Internetové informační centrum "První krok": Aktualizace videozáznamů, rozvíjení a rozšiřování videosekcí, realizace internetového vysílání</t>
  </si>
  <si>
    <t>Internetové informační  centrum "První krok". Rozšiřování informačního centra pro občany se zdravotním postižením - zdravotnické pomůcky a navazující služby a informace pro zdravotně postižené</t>
  </si>
  <si>
    <t xml:space="preserve">Duplikace edukativního dokument. filmu realizovaného v rámci PVP pro občany se zdravotním postižením s názvem: "Vzácně se vyskytující onemocnění II" </t>
  </si>
  <si>
    <t xml:space="preserve">Duplikace edukativního dokument. filmu realizovaného v rámci PVP pro občany se zdravotním postižením s názvem: "Roztroušená skleróza II - pohybové aktivity" </t>
  </si>
  <si>
    <t xml:space="preserve">Edukativní dokumentární film: "Komunikace s pacienty a základy lékařské etiky" </t>
  </si>
  <si>
    <t>Edukativní dokumentární film: "Problematika autismu" (o nových diagnostických metodách a možnostech léčby a péče o klienty s autismem)</t>
  </si>
  <si>
    <t>Edukativní dokumentární film: "Vzácně se vyskytující onemocnění III"</t>
  </si>
  <si>
    <t>Informační materiál "Cévní mozková příhoda" (prevence CMP, léčba a následná rehabilitace pacientů s CMP)</t>
  </si>
  <si>
    <t>Edukativní dokumentární film: "Roztroušená skleróza III - Pohybové aktivity - Rovnováha a koordinace"</t>
  </si>
  <si>
    <t>Výroba a distribuce brožury Senioři v bezpečí doma i venku</t>
  </si>
  <si>
    <t>Terapie a hry v CID v Karlíně - 2015</t>
  </si>
  <si>
    <t>270 82 229</t>
  </si>
  <si>
    <r>
      <t xml:space="preserve">Mateřství jako výzva a jako radost. </t>
    </r>
    <r>
      <rPr>
        <sz val="8"/>
        <rFont val="Arial"/>
        <family val="2"/>
      </rPr>
      <t>Rozhovory s ženami, které se i přes své zdravotní omezení rozhodly mít vlastní dítě.</t>
    </r>
  </si>
  <si>
    <r>
      <t xml:space="preserve">CEROS, </t>
    </r>
    <r>
      <rPr>
        <b/>
        <sz val="8"/>
        <rFont val="Arial"/>
        <family val="2"/>
      </rPr>
      <t xml:space="preserve">Centrum komplexní neurorehabilitační péče pro nemocné roztroušenou sklerózou, </t>
    </r>
    <r>
      <rPr>
        <b/>
        <sz val="10"/>
        <rFont val="Arial"/>
        <family val="2"/>
      </rPr>
      <t>o.p.s., V Parcelách 800/16, 252 19  Rudná u Prahy</t>
    </r>
  </si>
  <si>
    <t>Parkinson-Help o.s., Durerova 2177/55, 100 00  Praha 10</t>
  </si>
  <si>
    <t>Poradna prevence diabetu a problematického hojení ran pro seniory a pečující</t>
  </si>
  <si>
    <t>Paměťová cvičení on-line prostřednictvím portálu seniorum.cz</t>
  </si>
  <si>
    <t>Videopříručka pro dětské diabetiky</t>
  </si>
  <si>
    <t>"Videomanuál průvodce klíčovými situacemi v každodenním životě osoby se ZP"</t>
  </si>
  <si>
    <t>Co jsme dokázali - čtvrtá série rehabilitačních a metodologických videopořadů</t>
  </si>
  <si>
    <t>Nové metody rehabilitace pro pacienty po cévní mozkové příhodě</t>
  </si>
  <si>
    <t>Instruktážní video prezentace "Zásady komunikace s lidmi s mentálním postižením"</t>
  </si>
  <si>
    <t>Video příručka "EDA Play"</t>
  </si>
  <si>
    <t>Audiovizuální série: Terapie humorem - Program pro pacienty a zdravotně postižené</t>
  </si>
  <si>
    <t>000 23 728</t>
  </si>
  <si>
    <t>Revmatologický ústav, Na Slupi 450/4, 128 50  Praha 2</t>
  </si>
  <si>
    <t>Edukace pacientů a rodinných příslušníků efektivně a názorně</t>
  </si>
  <si>
    <t>"Nejsi padavka!"</t>
  </si>
  <si>
    <t>Průvodce správným sezením</t>
  </si>
  <si>
    <t>Desatero moudrého vozíčkáře</t>
  </si>
  <si>
    <t>TŘI, o.p.s., Sokolská 584, 257 22  Čerčany</t>
  </si>
  <si>
    <t>Dobrovolnické centrum TŘI, o.p.s.</t>
  </si>
  <si>
    <t>Cvičím s pomocí a cítím se lépe</t>
  </si>
  <si>
    <t>265 40 401</t>
  </si>
  <si>
    <t>Informační materiály na podporu včasné diagnostiky svalové dystrofie DMD/BMD</t>
  </si>
  <si>
    <t>Dobrovolnické aktivity ve prospěch umírajících a jejich rodin</t>
  </si>
  <si>
    <t xml:space="preserve">Terapie poruchy stability a chůze pomocí virtuální reality u nemocných Parkinsonovou nemocí - neinvestice </t>
  </si>
  <si>
    <t>709 50 431</t>
  </si>
  <si>
    <t>SNN v ČR, Spolek neslyšících Plzeň, Tylova 405/14, 301 00  Plzeň</t>
  </si>
  <si>
    <t>Dokážeme se domluvit?</t>
  </si>
  <si>
    <t>MENS SANA, o.p.s., Ukrajinská 1533/13, 708 00  Ostrava</t>
  </si>
  <si>
    <t>654 69 003</t>
  </si>
  <si>
    <t>Kognitivní centrum</t>
  </si>
  <si>
    <t>294 51 736</t>
  </si>
  <si>
    <t>Spirála o.p.s., Antonína Poledníka 1/2, 700 30  Ostrava</t>
  </si>
  <si>
    <t>Zlepšení informovanosti zdravotníků a veřejnosti o možnostech podpory duševně nemocných</t>
  </si>
  <si>
    <t xml:space="preserve">Terapie poruchy stability a chůze pomocí virtuální reality u nemocných Parkinsonovou nemocí - investice </t>
  </si>
  <si>
    <t>Zpátky na nohy</t>
  </si>
  <si>
    <t>270 48 861</t>
  </si>
  <si>
    <t>Semináře pro pracovníky školních jídelen na téma bezlepkové vaření pro děti s celiakií</t>
  </si>
  <si>
    <t>Spolky:</t>
  </si>
  <si>
    <t>Příručka praktických kontaktů pečovatele (pracovní název) - brožura</t>
  </si>
  <si>
    <t>Péče v domácím prostředí o pacienty s Alzheimerovou nemocí (pracovní název filmu) - videoprogram</t>
  </si>
  <si>
    <t>Sexuální výchova a prevence sexuálního zneužívání osob s mentální disabilitou - výroba a distribuce informačních materiálů</t>
  </si>
  <si>
    <t>Rekondiční pobyty s trénováním paměti pro seniory</t>
  </si>
  <si>
    <t>Rehabilitační cvičení a plavání pro děti s poruchami autistického spektra</t>
  </si>
  <si>
    <t>Týdny pro duševní zdraví 2015</t>
  </si>
  <si>
    <t>Partnerství pomáhá všem - 5. ročník</t>
  </si>
  <si>
    <t>Komplexní psychosociální a podpůrná péče pro onkologicky a jinak chronicky nemocné a jejich blízké</t>
  </si>
  <si>
    <t xml:space="preserve">Liga vozíčkářů, Bzenecká 4226/23, 628 00, Brno </t>
  </si>
  <si>
    <t>Informacemi k soběstačnosti</t>
  </si>
  <si>
    <t>ParaCentrum Fenix, Kosmonautů 546/17, 625 00  Brno</t>
  </si>
  <si>
    <t>266 76 826</t>
  </si>
  <si>
    <t>Rehabilitace a aktivizace vozíčkářů po poškození míchy</t>
  </si>
  <si>
    <t>Informace chrání od zneužívání</t>
  </si>
  <si>
    <t>696 52 180</t>
  </si>
  <si>
    <t>SPEKTRUM preventivních programů pro děti a mládež, Husovo nám. 229, 767 01  Kroměříž</t>
  </si>
  <si>
    <t>Dobrovolníci v Psychiatrické nemocnici v Kroměříži</t>
  </si>
  <si>
    <t>613 83 082</t>
  </si>
  <si>
    <t>Ústřední vojenská nemocnice - Vojenská fakultní nemocnice Praha, U vojenské nemocnice 1200, 169 02  Praha 6</t>
  </si>
  <si>
    <t>Rozvoj Dobrovolnického programu v ÚVN Praha</t>
  </si>
  <si>
    <t>000 24 007</t>
  </si>
  <si>
    <t>Státní léčebné lázně Janské Lázně, státní podnik, Náměstí Svobody 272, 542 25  Janské Lázně</t>
  </si>
  <si>
    <t>Instalace šikmé imobilní schodišťové plošiny</t>
  </si>
  <si>
    <t>Příspěvkové organizace MZ:</t>
  </si>
  <si>
    <t>Příspěvkové organizace ostatní:</t>
  </si>
  <si>
    <t>Dobrovolníci Amelie pomáhají žít život s rakovinou</t>
  </si>
  <si>
    <t>Parent Project, Větrná 262, 550 01  Broumov</t>
  </si>
  <si>
    <t>Kopírování videopořadů na DVD: Komunikace - MUDr. Radkin Honzák</t>
  </si>
  <si>
    <t>Výroba a vysílání rozhlasových pořadů: Technika ve službách sluchově postižených 2015</t>
  </si>
  <si>
    <r>
      <t xml:space="preserve">"Rehabilitační pobyt - společný výjezd do přírody" </t>
    </r>
    <r>
      <rPr>
        <sz val="8"/>
        <rFont val="Arial CE"/>
        <family val="0"/>
      </rPr>
      <t>(pro Denní stacionář pro mentálně postižené)</t>
    </r>
  </si>
  <si>
    <r>
      <t xml:space="preserve">"Děti v přírodě - ozdravný a rehabilitační pobyt" </t>
    </r>
    <r>
      <rPr>
        <sz val="8"/>
        <rFont val="Arial CE"/>
        <family val="0"/>
      </rPr>
      <t>(pro Denní dětský rehabilitační stacionář a Středisko denní péče o děti do 3 let věku)</t>
    </r>
  </si>
  <si>
    <r>
      <t xml:space="preserve">Nemocnice bez bariér </t>
    </r>
    <r>
      <rPr>
        <sz val="8"/>
        <color indexed="8"/>
        <rFont val="Arial CE"/>
        <family val="0"/>
      </rPr>
      <t>(fyzických i komunikačních)</t>
    </r>
  </si>
  <si>
    <t xml:space="preserve">Pro dobrý start </t>
  </si>
  <si>
    <t>Odbor zdravotních služeb - oddělení zdravotně sociálních služeb</t>
  </si>
  <si>
    <t>Výše požadované dotace</t>
  </si>
  <si>
    <t>Vyjádření komise</t>
  </si>
  <si>
    <t>postoupil</t>
  </si>
  <si>
    <t>nepostoupil</t>
  </si>
  <si>
    <t>Seznam žádostí (projektů), které úspěšně postoupily (případně nepostoupily) do dalšího dotačního řízení</t>
  </si>
  <si>
    <t>Program vyrovnávání příležitostí pro občany se zdravotním postižením 2015</t>
  </si>
  <si>
    <r>
      <t xml:space="preserve">Materiál zpracován ke dni: </t>
    </r>
    <r>
      <rPr>
        <sz val="9"/>
        <rFont val="Arial CE"/>
        <family val="0"/>
      </rPr>
      <t xml:space="preserve">  15. 12. 2014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</si>
</sst>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14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b/>
      <sz val="8"/>
      <color indexed="16"/>
      <name val="Arial CE"/>
      <family val="2"/>
    </font>
    <font>
      <sz val="10"/>
      <color indexed="16"/>
      <name val="Arial CE"/>
      <family val="2"/>
    </font>
    <font>
      <sz val="7"/>
      <color indexed="16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25"/>
      <name val="Arial CE"/>
      <family val="2"/>
    </font>
    <font>
      <sz val="8"/>
      <color indexed="8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14"/>
      <name val="Arial CE"/>
      <family val="2"/>
    </font>
    <font>
      <i/>
      <sz val="14"/>
      <name val="Arial"/>
      <family val="2"/>
    </font>
    <font>
      <b/>
      <sz val="9"/>
      <name val="Arial CE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0"/>
      <name val="Arial"/>
      <family val="2"/>
    </font>
    <font>
      <b/>
      <sz val="10"/>
      <color indexed="16"/>
      <name val="Arial CE"/>
      <family val="0"/>
    </font>
    <font>
      <sz val="11"/>
      <color indexed="16"/>
      <name val="Arial"/>
      <family val="2"/>
    </font>
    <font>
      <b/>
      <sz val="8"/>
      <color indexed="60"/>
      <name val="Arial CE"/>
      <family val="0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 CE"/>
      <family val="0"/>
    </font>
    <font>
      <sz val="8"/>
      <color indexed="10"/>
      <name val="Arial CE"/>
      <family val="2"/>
    </font>
    <font>
      <sz val="9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  <font>
      <b/>
      <sz val="8"/>
      <color rgb="FF0000FF"/>
      <name val="Arial CE"/>
      <family val="2"/>
    </font>
    <font>
      <b/>
      <sz val="9"/>
      <color rgb="FF0000FF"/>
      <name val="Arial CE"/>
      <family val="2"/>
    </font>
    <font>
      <sz val="8"/>
      <color rgb="FF993300"/>
      <name val="Arial"/>
      <family val="2"/>
    </font>
    <font>
      <b/>
      <sz val="8"/>
      <color rgb="FF993366"/>
      <name val="Arial CE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8"/>
      <color rgb="FF800000"/>
      <name val="Arial CE"/>
      <family val="2"/>
    </font>
    <font>
      <b/>
      <sz val="10"/>
      <color rgb="FF800000"/>
      <name val="Arial CE"/>
      <family val="0"/>
    </font>
    <font>
      <sz val="10"/>
      <color rgb="FF800000"/>
      <name val="Arial CE"/>
      <family val="0"/>
    </font>
    <font>
      <sz val="11"/>
      <color rgb="FF800000"/>
      <name val="Arial"/>
      <family val="2"/>
    </font>
    <font>
      <b/>
      <sz val="9"/>
      <color rgb="FF0000FF"/>
      <name val="Arial"/>
      <family val="2"/>
    </font>
    <font>
      <b/>
      <sz val="8"/>
      <color rgb="FF993300"/>
      <name val="Arial CE"/>
      <family val="0"/>
    </font>
    <font>
      <b/>
      <sz val="8"/>
      <color rgb="FF0000FF"/>
      <name val="Arial"/>
      <family val="2"/>
    </font>
    <font>
      <b/>
      <sz val="8"/>
      <color rgb="FF993300"/>
      <name val="Arial"/>
      <family val="2"/>
    </font>
    <font>
      <sz val="8"/>
      <color rgb="FF993300"/>
      <name val="Arial CE"/>
      <family val="0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9"/>
      <color rgb="FF9933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19" borderId="0" applyNumberFormat="0" applyBorder="0" applyAlignment="0" applyProtection="0"/>
    <xf numFmtId="0" fontId="81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4" borderId="8" applyNumberFormat="0" applyAlignment="0" applyProtection="0"/>
    <xf numFmtId="0" fontId="92" fillId="25" borderId="8" applyNumberFormat="0" applyAlignment="0" applyProtection="0"/>
    <xf numFmtId="0" fontId="93" fillId="25" borderId="9" applyNumberFormat="0" applyAlignment="0" applyProtection="0"/>
    <xf numFmtId="0" fontId="94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3" fontId="0" fillId="0" borderId="0" xfId="0" applyNumberForma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3" fontId="0" fillId="0" borderId="11" xfId="0" applyNumberFormat="1" applyFill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0" fontId="16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horizontal="right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/>
    </xf>
    <xf numFmtId="3" fontId="29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justify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5" fillId="32" borderId="11" xfId="0" applyFont="1" applyFill="1" applyBorder="1" applyAlignment="1">
      <alignment vertical="center" wrapText="1"/>
    </xf>
    <xf numFmtId="3" fontId="9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 vertical="center"/>
    </xf>
    <xf numFmtId="3" fontId="97" fillId="0" borderId="12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97" fillId="0" borderId="10" xfId="0" applyNumberFormat="1" applyFont="1" applyFill="1" applyBorder="1" applyAlignment="1">
      <alignment horizontal="right" vertical="center"/>
    </xf>
    <xf numFmtId="0" fontId="98" fillId="0" borderId="0" xfId="0" applyFont="1" applyFill="1" applyBorder="1" applyAlignment="1">
      <alignment vertical="center"/>
    </xf>
    <xf numFmtId="0" fontId="99" fillId="0" borderId="13" xfId="0" applyFont="1" applyFill="1" applyBorder="1" applyAlignment="1">
      <alignment horizontal="center" vertical="center"/>
    </xf>
    <xf numFmtId="49" fontId="100" fillId="0" borderId="13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/>
    </xf>
    <xf numFmtId="0" fontId="95" fillId="0" borderId="13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justify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justify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30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96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/>
    </xf>
    <xf numFmtId="3" fontId="40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justify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3" fontId="96" fillId="0" borderId="12" xfId="0" applyNumberFormat="1" applyFont="1" applyFill="1" applyBorder="1" applyAlignment="1">
      <alignment horizontal="center" vertical="center"/>
    </xf>
    <xf numFmtId="3" fontId="96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96" fillId="0" borderId="0" xfId="0" applyNumberFormat="1" applyFont="1" applyFill="1" applyBorder="1" applyAlignment="1">
      <alignment horizontal="center" vertical="center"/>
    </xf>
    <xf numFmtId="3" fontId="96" fillId="0" borderId="15" xfId="0" applyNumberFormat="1" applyFont="1" applyFill="1" applyBorder="1" applyAlignment="1">
      <alignment horizontal="center" vertical="center"/>
    </xf>
    <xf numFmtId="3" fontId="96" fillId="0" borderId="16" xfId="0" applyNumberFormat="1" applyFont="1" applyFill="1" applyBorder="1" applyAlignment="1">
      <alignment horizontal="center" vertical="center"/>
    </xf>
    <xf numFmtId="3" fontId="102" fillId="0" borderId="10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horizontal="justify" vertical="center"/>
    </xf>
    <xf numFmtId="3" fontId="102" fillId="0" borderId="10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horizontal="justify" vertical="center"/>
    </xf>
    <xf numFmtId="0" fontId="105" fillId="0" borderId="0" xfId="0" applyFont="1" applyFill="1" applyAlignment="1">
      <alignment vertical="center"/>
    </xf>
    <xf numFmtId="0" fontId="103" fillId="0" borderId="10" xfId="0" applyFont="1" applyFill="1" applyBorder="1" applyAlignment="1">
      <alignment horizontal="justify" vertical="center"/>
    </xf>
    <xf numFmtId="0" fontId="104" fillId="0" borderId="13" xfId="0" applyFont="1" applyFill="1" applyBorder="1" applyAlignment="1">
      <alignment horizontal="justify" vertical="center"/>
    </xf>
    <xf numFmtId="3" fontId="102" fillId="0" borderId="13" xfId="0" applyNumberFormat="1" applyFont="1" applyFill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 wrapText="1"/>
    </xf>
    <xf numFmtId="3" fontId="109" fillId="0" borderId="0" xfId="0" applyNumberFormat="1" applyFont="1" applyFill="1" applyBorder="1" applyAlignment="1">
      <alignment vertical="center" wrapText="1"/>
    </xf>
    <xf numFmtId="0" fontId="110" fillId="0" borderId="0" xfId="0" applyFont="1" applyFill="1" applyBorder="1" applyAlignment="1">
      <alignment wrapText="1"/>
    </xf>
    <xf numFmtId="0" fontId="107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 vertical="center" wrapText="1"/>
    </xf>
    <xf numFmtId="49" fontId="107" fillId="0" borderId="0" xfId="0" applyNumberFormat="1" applyFont="1" applyFill="1" applyBorder="1" applyAlignment="1">
      <alignment horizontal="left" vertical="center" wrapText="1"/>
    </xf>
    <xf numFmtId="0" fontId="107" fillId="0" borderId="0" xfId="47" applyFont="1" applyFill="1" applyBorder="1" applyAlignment="1">
      <alignment horizontal="left" vertical="center" wrapText="1"/>
      <protection/>
    </xf>
    <xf numFmtId="0" fontId="10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wrapText="1"/>
    </xf>
    <xf numFmtId="0" fontId="112" fillId="0" borderId="0" xfId="0" applyFont="1" applyFill="1" applyBorder="1" applyAlignment="1">
      <alignment vertical="center" wrapText="1"/>
    </xf>
    <xf numFmtId="0" fontId="110" fillId="0" borderId="0" xfId="0" applyFont="1" applyFill="1" applyBorder="1" applyAlignment="1">
      <alignment vertical="center"/>
    </xf>
    <xf numFmtId="3" fontId="110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3" fontId="96" fillId="0" borderId="10" xfId="0" applyNumberFormat="1" applyFont="1" applyFill="1" applyBorder="1" applyAlignment="1">
      <alignment horizontal="center" vertical="center"/>
    </xf>
    <xf numFmtId="3" fontId="95" fillId="0" borderId="11" xfId="0" applyNumberFormat="1" applyFont="1" applyBorder="1" applyAlignment="1">
      <alignment horizontal="center" vertical="center"/>
    </xf>
    <xf numFmtId="3" fontId="112" fillId="0" borderId="10" xfId="0" applyNumberFormat="1" applyFont="1" applyFill="1" applyBorder="1" applyAlignment="1">
      <alignment horizontal="center" vertical="center"/>
    </xf>
    <xf numFmtId="3" fontId="11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3" fontId="95" fillId="0" borderId="17" xfId="0" applyNumberFormat="1" applyFont="1" applyBorder="1" applyAlignment="1">
      <alignment horizontal="center" vertical="center" wrapText="1"/>
    </xf>
    <xf numFmtId="3" fontId="95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95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2"/>
  <sheetViews>
    <sheetView tabSelected="1" zoomScale="115" zoomScaleNormal="115" workbookViewId="0" topLeftCell="A91">
      <selection activeCell="H96" sqref="H96"/>
    </sheetView>
  </sheetViews>
  <sheetFormatPr defaultColWidth="9.140625" defaultRowHeight="12.75"/>
  <cols>
    <col min="1" max="1" width="3.8515625" style="63" customWidth="1"/>
    <col min="2" max="2" width="5.140625" style="63" customWidth="1"/>
    <col min="3" max="3" width="11.00390625" style="1" customWidth="1"/>
    <col min="4" max="4" width="29.140625" style="19" customWidth="1"/>
    <col min="5" max="5" width="41.140625" style="2" customWidth="1"/>
    <col min="6" max="6" width="10.7109375" style="3" customWidth="1"/>
    <col min="7" max="7" width="11.57421875" style="3" customWidth="1"/>
    <col min="8" max="8" width="13.28125" style="141" customWidth="1"/>
    <col min="9" max="9" width="0.13671875" style="4" customWidth="1"/>
    <col min="10" max="16384" width="9.140625" style="5" customWidth="1"/>
  </cols>
  <sheetData>
    <row r="1" spans="1:11" s="6" customFormat="1" ht="42" customHeight="1">
      <c r="A1" s="186" t="s">
        <v>513</v>
      </c>
      <c r="B1" s="187"/>
      <c r="C1" s="187"/>
      <c r="D1" s="187"/>
      <c r="E1" s="187"/>
      <c r="F1" s="187"/>
      <c r="G1" s="187"/>
      <c r="H1" s="187"/>
      <c r="I1" s="184"/>
      <c r="K1" s="6" t="s">
        <v>106</v>
      </c>
    </row>
    <row r="2" spans="1:9" s="129" customFormat="1" ht="31.5" customHeight="1">
      <c r="A2" s="188" t="s">
        <v>512</v>
      </c>
      <c r="B2" s="187"/>
      <c r="C2" s="187"/>
      <c r="D2" s="187"/>
      <c r="E2" s="187"/>
      <c r="F2" s="187"/>
      <c r="G2" s="187"/>
      <c r="H2" s="187"/>
      <c r="I2" s="185"/>
    </row>
    <row r="3" spans="1:9" s="129" customFormat="1" ht="13.5" customHeight="1">
      <c r="A3" s="130"/>
      <c r="B3" s="131"/>
      <c r="C3" s="131"/>
      <c r="D3" s="131"/>
      <c r="E3" s="131"/>
      <c r="F3" s="131"/>
      <c r="G3" s="131"/>
      <c r="H3" s="138"/>
      <c r="I3" s="157"/>
    </row>
    <row r="4" spans="1:9" s="134" customFormat="1" ht="18.75" customHeight="1">
      <c r="A4" s="132"/>
      <c r="B4" s="189" t="s">
        <v>507</v>
      </c>
      <c r="C4" s="190"/>
      <c r="D4" s="190"/>
      <c r="E4" s="190"/>
      <c r="F4" s="133"/>
      <c r="G4" s="133"/>
      <c r="H4" s="133"/>
      <c r="I4" s="158"/>
    </row>
    <row r="5" spans="1:9" s="134" customFormat="1" ht="12.75" customHeight="1">
      <c r="A5" s="132"/>
      <c r="B5" s="199" t="s">
        <v>514</v>
      </c>
      <c r="C5" s="200"/>
      <c r="D5" s="200"/>
      <c r="E5" s="132"/>
      <c r="F5" s="135"/>
      <c r="G5" s="135"/>
      <c r="H5" s="132"/>
      <c r="I5" s="132"/>
    </row>
    <row r="6" spans="1:9" ht="6.75" customHeight="1">
      <c r="A6" s="8"/>
      <c r="B6" s="64"/>
      <c r="C6" s="19"/>
      <c r="E6" s="7"/>
      <c r="F6" s="9"/>
      <c r="G6" s="9"/>
      <c r="H6" s="7"/>
      <c r="I6" s="7"/>
    </row>
    <row r="7" spans="1:9" ht="25.5" customHeight="1">
      <c r="A7" s="193" t="s">
        <v>43</v>
      </c>
      <c r="B7" s="193" t="s">
        <v>44</v>
      </c>
      <c r="C7" s="197" t="s">
        <v>45</v>
      </c>
      <c r="D7" s="198"/>
      <c r="E7" s="11" t="s">
        <v>46</v>
      </c>
      <c r="F7" s="195" t="s">
        <v>508</v>
      </c>
      <c r="G7" s="196"/>
      <c r="H7" s="201" t="s">
        <v>509</v>
      </c>
      <c r="I7" s="159"/>
    </row>
    <row r="8" spans="1:8" ht="27" customHeight="1" thickBot="1">
      <c r="A8" s="194"/>
      <c r="B8" s="194"/>
      <c r="C8" s="15" t="s">
        <v>47</v>
      </c>
      <c r="D8" s="18"/>
      <c r="E8" s="16"/>
      <c r="F8" s="136" t="s">
        <v>48</v>
      </c>
      <c r="G8" s="137" t="s">
        <v>50</v>
      </c>
      <c r="H8" s="202"/>
    </row>
    <row r="9" spans="1:8" ht="13.5" thickTop="1">
      <c r="A9" s="65"/>
      <c r="B9" s="65"/>
      <c r="C9" s="12"/>
      <c r="D9" s="70" t="s">
        <v>497</v>
      </c>
      <c r="E9" s="13"/>
      <c r="F9" s="14"/>
      <c r="G9" s="14"/>
      <c r="H9" s="181"/>
    </row>
    <row r="10" spans="1:9" s="62" customFormat="1" ht="25.5">
      <c r="A10" s="52">
        <v>1</v>
      </c>
      <c r="B10" s="52" t="s">
        <v>138</v>
      </c>
      <c r="C10" s="88" t="s">
        <v>242</v>
      </c>
      <c r="D10" s="89" t="s">
        <v>243</v>
      </c>
      <c r="E10" s="90" t="s">
        <v>244</v>
      </c>
      <c r="F10" s="91">
        <v>0</v>
      </c>
      <c r="G10" s="92">
        <v>284000</v>
      </c>
      <c r="H10" s="180" t="s">
        <v>510</v>
      </c>
      <c r="I10" s="160"/>
    </row>
    <row r="11" spans="1:9" s="26" customFormat="1" ht="38.25">
      <c r="A11" s="20">
        <v>2</v>
      </c>
      <c r="B11" s="20" t="s">
        <v>138</v>
      </c>
      <c r="C11" s="24" t="s">
        <v>55</v>
      </c>
      <c r="D11" s="83" t="s">
        <v>245</v>
      </c>
      <c r="E11" s="25" t="s">
        <v>235</v>
      </c>
      <c r="F11" s="84">
        <v>0</v>
      </c>
      <c r="G11" s="84">
        <v>185000</v>
      </c>
      <c r="H11" s="180" t="s">
        <v>510</v>
      </c>
      <c r="I11" s="161"/>
    </row>
    <row r="12" spans="1:9" s="26" customFormat="1" ht="51">
      <c r="A12" s="20">
        <v>3</v>
      </c>
      <c r="B12" s="20">
        <v>2</v>
      </c>
      <c r="C12" s="24" t="s">
        <v>55</v>
      </c>
      <c r="D12" s="83" t="s">
        <v>245</v>
      </c>
      <c r="E12" s="25" t="s">
        <v>283</v>
      </c>
      <c r="F12" s="84">
        <v>0</v>
      </c>
      <c r="G12" s="84">
        <v>90000</v>
      </c>
      <c r="H12" s="180" t="s">
        <v>510</v>
      </c>
      <c r="I12" s="162"/>
    </row>
    <row r="13" spans="1:9" s="26" customFormat="1" ht="38.25">
      <c r="A13" s="20">
        <v>4</v>
      </c>
      <c r="B13" s="20">
        <v>4</v>
      </c>
      <c r="C13" s="24" t="s">
        <v>55</v>
      </c>
      <c r="D13" s="83" t="s">
        <v>245</v>
      </c>
      <c r="E13" s="25" t="s">
        <v>338</v>
      </c>
      <c r="F13" s="84">
        <v>0</v>
      </c>
      <c r="G13" s="84">
        <v>98240</v>
      </c>
      <c r="H13" s="180" t="s">
        <v>510</v>
      </c>
      <c r="I13" s="162"/>
    </row>
    <row r="14" spans="1:9" s="26" customFormat="1" ht="38.25">
      <c r="A14" s="20">
        <v>5</v>
      </c>
      <c r="B14" s="20">
        <v>2</v>
      </c>
      <c r="C14" s="24" t="s">
        <v>55</v>
      </c>
      <c r="D14" s="83" t="s">
        <v>245</v>
      </c>
      <c r="E14" s="25" t="s">
        <v>339</v>
      </c>
      <c r="F14" s="84">
        <v>355200</v>
      </c>
      <c r="G14" s="84">
        <v>0</v>
      </c>
      <c r="H14" s="180" t="s">
        <v>510</v>
      </c>
      <c r="I14" s="162"/>
    </row>
    <row r="15" spans="1:9" s="26" customFormat="1" ht="38.25">
      <c r="A15" s="20">
        <v>6</v>
      </c>
      <c r="B15" s="20">
        <v>2</v>
      </c>
      <c r="C15" s="24" t="s">
        <v>55</v>
      </c>
      <c r="D15" s="83" t="s">
        <v>245</v>
      </c>
      <c r="E15" s="25" t="s">
        <v>340</v>
      </c>
      <c r="F15" s="84">
        <v>0</v>
      </c>
      <c r="G15" s="84">
        <v>40000</v>
      </c>
      <c r="H15" s="180" t="s">
        <v>510</v>
      </c>
      <c r="I15" s="162"/>
    </row>
    <row r="16" spans="1:9" s="26" customFormat="1" ht="51">
      <c r="A16" s="20">
        <v>7</v>
      </c>
      <c r="B16" s="20">
        <v>2</v>
      </c>
      <c r="C16" s="24" t="s">
        <v>55</v>
      </c>
      <c r="D16" s="83" t="s">
        <v>245</v>
      </c>
      <c r="E16" s="25" t="s">
        <v>341</v>
      </c>
      <c r="F16" s="84">
        <v>1600000</v>
      </c>
      <c r="G16" s="84">
        <v>0</v>
      </c>
      <c r="H16" s="180" t="s">
        <v>510</v>
      </c>
      <c r="I16" s="161"/>
    </row>
    <row r="17" spans="1:9" s="26" customFormat="1" ht="38.25">
      <c r="A17" s="20">
        <v>8</v>
      </c>
      <c r="B17" s="20">
        <v>2</v>
      </c>
      <c r="C17" s="24" t="s">
        <v>55</v>
      </c>
      <c r="D17" s="83" t="s">
        <v>245</v>
      </c>
      <c r="E17" s="25" t="s">
        <v>421</v>
      </c>
      <c r="F17" s="84">
        <v>807280</v>
      </c>
      <c r="G17" s="84">
        <v>0</v>
      </c>
      <c r="H17" s="180" t="s">
        <v>510</v>
      </c>
      <c r="I17" s="161"/>
    </row>
    <row r="18" spans="1:9" s="85" customFormat="1" ht="38.25">
      <c r="A18" s="20">
        <v>9</v>
      </c>
      <c r="B18" s="20" t="s">
        <v>138</v>
      </c>
      <c r="C18" s="24" t="s">
        <v>191</v>
      </c>
      <c r="D18" s="83" t="s">
        <v>192</v>
      </c>
      <c r="E18" s="25" t="s">
        <v>193</v>
      </c>
      <c r="F18" s="84">
        <v>0</v>
      </c>
      <c r="G18" s="84">
        <v>155582</v>
      </c>
      <c r="H18" s="180" t="s">
        <v>510</v>
      </c>
      <c r="I18" s="162"/>
    </row>
    <row r="19" spans="1:9" s="85" customFormat="1" ht="38.25">
      <c r="A19" s="20">
        <v>10</v>
      </c>
      <c r="B19" s="20">
        <v>2</v>
      </c>
      <c r="C19" s="24" t="s">
        <v>191</v>
      </c>
      <c r="D19" s="83" t="s">
        <v>192</v>
      </c>
      <c r="E19" s="25" t="s">
        <v>505</v>
      </c>
      <c r="F19" s="84">
        <v>0</v>
      </c>
      <c r="G19" s="84">
        <v>788976</v>
      </c>
      <c r="H19" s="180" t="s">
        <v>510</v>
      </c>
      <c r="I19" s="162"/>
    </row>
    <row r="20" spans="1:9" s="85" customFormat="1" ht="38.25">
      <c r="A20" s="20">
        <v>11</v>
      </c>
      <c r="B20" s="20" t="s">
        <v>63</v>
      </c>
      <c r="C20" s="24" t="s">
        <v>51</v>
      </c>
      <c r="D20" s="83" t="s">
        <v>411</v>
      </c>
      <c r="E20" s="25" t="s">
        <v>413</v>
      </c>
      <c r="F20" s="84">
        <v>0</v>
      </c>
      <c r="G20" s="84">
        <v>232800</v>
      </c>
      <c r="H20" s="182" t="s">
        <v>511</v>
      </c>
      <c r="I20" s="163"/>
    </row>
    <row r="21" spans="1:9" s="85" customFormat="1" ht="38.25">
      <c r="A21" s="20">
        <v>12</v>
      </c>
      <c r="B21" s="20" t="s">
        <v>14</v>
      </c>
      <c r="C21" s="24" t="s">
        <v>51</v>
      </c>
      <c r="D21" s="83" t="s">
        <v>411</v>
      </c>
      <c r="E21" s="25" t="s">
        <v>414</v>
      </c>
      <c r="F21" s="84">
        <v>0</v>
      </c>
      <c r="G21" s="84">
        <v>30000</v>
      </c>
      <c r="H21" s="180" t="s">
        <v>510</v>
      </c>
      <c r="I21" s="164"/>
    </row>
    <row r="22" spans="1:9" s="85" customFormat="1" ht="25.5">
      <c r="A22" s="20">
        <v>13</v>
      </c>
      <c r="B22" s="20" t="s">
        <v>138</v>
      </c>
      <c r="C22" s="24" t="s">
        <v>51</v>
      </c>
      <c r="D22" s="83" t="s">
        <v>411</v>
      </c>
      <c r="E22" s="86" t="s">
        <v>198</v>
      </c>
      <c r="F22" s="84">
        <v>0</v>
      </c>
      <c r="G22" s="87">
        <v>256850</v>
      </c>
      <c r="H22" s="180" t="s">
        <v>510</v>
      </c>
      <c r="I22" s="164"/>
    </row>
    <row r="23" spans="1:9" s="85" customFormat="1" ht="25.5">
      <c r="A23" s="20">
        <v>14</v>
      </c>
      <c r="B23" s="20" t="s">
        <v>14</v>
      </c>
      <c r="C23" s="24" t="s">
        <v>51</v>
      </c>
      <c r="D23" s="83" t="s">
        <v>411</v>
      </c>
      <c r="E23" s="25" t="s">
        <v>53</v>
      </c>
      <c r="F23" s="84">
        <v>0</v>
      </c>
      <c r="G23" s="84">
        <v>232500</v>
      </c>
      <c r="H23" s="180" t="s">
        <v>510</v>
      </c>
      <c r="I23" s="164"/>
    </row>
    <row r="24" spans="1:9" s="26" customFormat="1" ht="25.5">
      <c r="A24" s="20">
        <v>15</v>
      </c>
      <c r="B24" s="20" t="s">
        <v>138</v>
      </c>
      <c r="C24" s="24" t="s">
        <v>51</v>
      </c>
      <c r="D24" s="83" t="s">
        <v>411</v>
      </c>
      <c r="E24" s="86" t="s">
        <v>412</v>
      </c>
      <c r="F24" s="84">
        <v>0</v>
      </c>
      <c r="G24" s="87">
        <v>115200</v>
      </c>
      <c r="H24" s="180" t="s">
        <v>510</v>
      </c>
      <c r="I24" s="164"/>
    </row>
    <row r="25" spans="1:9" s="26" customFormat="1" ht="38.25">
      <c r="A25" s="20">
        <v>16</v>
      </c>
      <c r="B25" s="20" t="s">
        <v>20</v>
      </c>
      <c r="C25" s="24" t="s">
        <v>230</v>
      </c>
      <c r="D25" s="83" t="s">
        <v>231</v>
      </c>
      <c r="E25" s="25" t="s">
        <v>351</v>
      </c>
      <c r="F25" s="84">
        <v>1239000</v>
      </c>
      <c r="G25" s="84">
        <v>0</v>
      </c>
      <c r="H25" s="180" t="s">
        <v>510</v>
      </c>
      <c r="I25" s="162"/>
    </row>
    <row r="26" spans="1:9" s="26" customFormat="1" ht="38.25">
      <c r="A26" s="20">
        <v>17</v>
      </c>
      <c r="B26" s="20" t="s">
        <v>14</v>
      </c>
      <c r="C26" s="24" t="s">
        <v>56</v>
      </c>
      <c r="D26" s="83" t="s">
        <v>156</v>
      </c>
      <c r="E26" s="25" t="s">
        <v>58</v>
      </c>
      <c r="F26" s="84">
        <v>0</v>
      </c>
      <c r="G26" s="84">
        <v>263000</v>
      </c>
      <c r="H26" s="180" t="s">
        <v>510</v>
      </c>
      <c r="I26" s="162"/>
    </row>
    <row r="27" spans="1:9" s="17" customFormat="1" ht="38.25">
      <c r="A27" s="20">
        <v>18</v>
      </c>
      <c r="B27" s="20" t="s">
        <v>14</v>
      </c>
      <c r="C27" s="24" t="s">
        <v>56</v>
      </c>
      <c r="D27" s="83" t="s">
        <v>57</v>
      </c>
      <c r="E27" s="25" t="s">
        <v>59</v>
      </c>
      <c r="F27" s="84">
        <v>0</v>
      </c>
      <c r="G27" s="84">
        <v>158000</v>
      </c>
      <c r="H27" s="180" t="s">
        <v>510</v>
      </c>
      <c r="I27" s="162"/>
    </row>
    <row r="28" spans="1:9" s="17" customFormat="1" ht="25.5">
      <c r="A28" s="20">
        <v>19</v>
      </c>
      <c r="B28" s="20">
        <v>1</v>
      </c>
      <c r="C28" s="24" t="s">
        <v>56</v>
      </c>
      <c r="D28" s="83" t="s">
        <v>57</v>
      </c>
      <c r="E28" s="25" t="s">
        <v>264</v>
      </c>
      <c r="F28" s="84">
        <v>0</v>
      </c>
      <c r="G28" s="84">
        <v>118500</v>
      </c>
      <c r="H28" s="180" t="s">
        <v>510</v>
      </c>
      <c r="I28" s="162"/>
    </row>
    <row r="29" spans="1:9" s="17" customFormat="1" ht="38.25">
      <c r="A29" s="20">
        <v>20</v>
      </c>
      <c r="B29" s="20">
        <v>2</v>
      </c>
      <c r="C29" s="24" t="s">
        <v>311</v>
      </c>
      <c r="D29" s="83" t="s">
        <v>312</v>
      </c>
      <c r="E29" s="25" t="s">
        <v>313</v>
      </c>
      <c r="F29" s="84">
        <v>870232</v>
      </c>
      <c r="G29" s="84">
        <v>0</v>
      </c>
      <c r="H29" s="180" t="s">
        <v>510</v>
      </c>
      <c r="I29" s="162"/>
    </row>
    <row r="30" spans="1:9" s="17" customFormat="1" ht="38.25">
      <c r="A30" s="20">
        <v>21</v>
      </c>
      <c r="B30" s="20">
        <v>2</v>
      </c>
      <c r="C30" s="24" t="s">
        <v>311</v>
      </c>
      <c r="D30" s="83" t="s">
        <v>312</v>
      </c>
      <c r="E30" s="25" t="s">
        <v>314</v>
      </c>
      <c r="F30" s="84">
        <v>72464</v>
      </c>
      <c r="G30" s="84">
        <v>0</v>
      </c>
      <c r="H30" s="182" t="s">
        <v>511</v>
      </c>
      <c r="I30" s="163"/>
    </row>
    <row r="31" spans="1:9" s="17" customFormat="1" ht="38.25">
      <c r="A31" s="20">
        <v>22</v>
      </c>
      <c r="B31" s="20">
        <v>2</v>
      </c>
      <c r="C31" s="24" t="s">
        <v>311</v>
      </c>
      <c r="D31" s="83" t="s">
        <v>312</v>
      </c>
      <c r="E31" s="25" t="s">
        <v>315</v>
      </c>
      <c r="F31" s="84">
        <v>1119976</v>
      </c>
      <c r="G31" s="84">
        <v>0</v>
      </c>
      <c r="H31" s="180" t="s">
        <v>510</v>
      </c>
      <c r="I31" s="162"/>
    </row>
    <row r="32" spans="1:9" s="17" customFormat="1" ht="38.25">
      <c r="A32" s="20">
        <v>23</v>
      </c>
      <c r="B32" s="20">
        <v>2</v>
      </c>
      <c r="C32" s="24" t="s">
        <v>311</v>
      </c>
      <c r="D32" s="83" t="s">
        <v>312</v>
      </c>
      <c r="E32" s="25" t="s">
        <v>316</v>
      </c>
      <c r="F32" s="84">
        <v>209976</v>
      </c>
      <c r="G32" s="84">
        <v>0</v>
      </c>
      <c r="H32" s="180" t="s">
        <v>510</v>
      </c>
      <c r="I32" s="162"/>
    </row>
    <row r="33" spans="1:9" s="17" customFormat="1" ht="38.25">
      <c r="A33" s="20">
        <v>24</v>
      </c>
      <c r="B33" s="20">
        <v>2</v>
      </c>
      <c r="C33" s="24" t="s">
        <v>311</v>
      </c>
      <c r="D33" s="83" t="s">
        <v>312</v>
      </c>
      <c r="E33" s="25" t="s">
        <v>317</v>
      </c>
      <c r="F33" s="84">
        <v>224000</v>
      </c>
      <c r="G33" s="84">
        <v>0</v>
      </c>
      <c r="H33" s="180" t="s">
        <v>510</v>
      </c>
      <c r="I33" s="162"/>
    </row>
    <row r="34" spans="1:9" s="17" customFormat="1" ht="38.25">
      <c r="A34" s="20">
        <v>25</v>
      </c>
      <c r="B34" s="20">
        <v>2</v>
      </c>
      <c r="C34" s="24" t="s">
        <v>311</v>
      </c>
      <c r="D34" s="83" t="s">
        <v>312</v>
      </c>
      <c r="E34" s="25" t="s">
        <v>318</v>
      </c>
      <c r="F34" s="84">
        <v>880880</v>
      </c>
      <c r="G34" s="84">
        <v>0</v>
      </c>
      <c r="H34" s="180" t="s">
        <v>510</v>
      </c>
      <c r="I34" s="162"/>
    </row>
    <row r="35" spans="1:9" s="17" customFormat="1" ht="38.25">
      <c r="A35" s="20">
        <v>26</v>
      </c>
      <c r="B35" s="20" t="s">
        <v>157</v>
      </c>
      <c r="C35" s="24" t="s">
        <v>60</v>
      </c>
      <c r="D35" s="83" t="s">
        <v>217</v>
      </c>
      <c r="E35" s="25" t="s">
        <v>218</v>
      </c>
      <c r="F35" s="84">
        <v>0</v>
      </c>
      <c r="G35" s="84">
        <v>250000</v>
      </c>
      <c r="H35" s="180" t="s">
        <v>510</v>
      </c>
      <c r="I35" s="162"/>
    </row>
    <row r="36" spans="1:9" s="17" customFormat="1" ht="38.25">
      <c r="A36" s="20">
        <v>27</v>
      </c>
      <c r="B36" s="20" t="s">
        <v>157</v>
      </c>
      <c r="C36" s="24" t="s">
        <v>60</v>
      </c>
      <c r="D36" s="83" t="s">
        <v>217</v>
      </c>
      <c r="E36" s="25" t="s">
        <v>263</v>
      </c>
      <c r="F36" s="84">
        <v>126000</v>
      </c>
      <c r="G36" s="84">
        <v>0</v>
      </c>
      <c r="H36" s="180" t="s">
        <v>510</v>
      </c>
      <c r="I36" s="162"/>
    </row>
    <row r="37" spans="1:9" s="17" customFormat="1" ht="38.25">
      <c r="A37" s="20">
        <v>28</v>
      </c>
      <c r="B37" s="20" t="s">
        <v>20</v>
      </c>
      <c r="C37" s="24" t="s">
        <v>202</v>
      </c>
      <c r="D37" s="83" t="s">
        <v>203</v>
      </c>
      <c r="E37" s="25" t="s">
        <v>368</v>
      </c>
      <c r="F37" s="84">
        <v>0</v>
      </c>
      <c r="G37" s="84">
        <v>106400</v>
      </c>
      <c r="H37" s="180" t="s">
        <v>510</v>
      </c>
      <c r="I37" s="162"/>
    </row>
    <row r="38" spans="1:9" s="17" customFormat="1" ht="38.25">
      <c r="A38" s="20">
        <v>29</v>
      </c>
      <c r="B38" s="20" t="s">
        <v>20</v>
      </c>
      <c r="C38" s="24" t="s">
        <v>202</v>
      </c>
      <c r="D38" s="83" t="s">
        <v>203</v>
      </c>
      <c r="E38" s="25" t="s">
        <v>369</v>
      </c>
      <c r="F38" s="84">
        <v>396800</v>
      </c>
      <c r="G38" s="84">
        <v>0</v>
      </c>
      <c r="H38" s="180" t="s">
        <v>510</v>
      </c>
      <c r="I38" s="162"/>
    </row>
    <row r="39" spans="1:9" s="17" customFormat="1" ht="38.25">
      <c r="A39" s="20">
        <v>30</v>
      </c>
      <c r="B39" s="20" t="s">
        <v>20</v>
      </c>
      <c r="C39" s="24" t="s">
        <v>202</v>
      </c>
      <c r="D39" s="83" t="s">
        <v>203</v>
      </c>
      <c r="E39" s="25" t="s">
        <v>370</v>
      </c>
      <c r="F39" s="84">
        <v>3448000</v>
      </c>
      <c r="G39" s="84">
        <v>0</v>
      </c>
      <c r="H39" s="180" t="s">
        <v>510</v>
      </c>
      <c r="I39" s="162"/>
    </row>
    <row r="40" spans="1:9" s="17" customFormat="1" ht="38.25">
      <c r="A40" s="20">
        <v>31</v>
      </c>
      <c r="B40" s="20" t="s">
        <v>157</v>
      </c>
      <c r="C40" s="24" t="s">
        <v>215</v>
      </c>
      <c r="D40" s="83" t="s">
        <v>216</v>
      </c>
      <c r="E40" s="25" t="s">
        <v>284</v>
      </c>
      <c r="F40" s="84">
        <v>0</v>
      </c>
      <c r="G40" s="84">
        <v>1072499</v>
      </c>
      <c r="H40" s="180" t="s">
        <v>510</v>
      </c>
      <c r="I40" s="162"/>
    </row>
    <row r="41" spans="1:9" s="17" customFormat="1" ht="25.5">
      <c r="A41" s="20">
        <v>32</v>
      </c>
      <c r="B41" s="20" t="s">
        <v>157</v>
      </c>
      <c r="C41" s="24" t="s">
        <v>215</v>
      </c>
      <c r="D41" s="83" t="s">
        <v>216</v>
      </c>
      <c r="E41" s="25" t="s">
        <v>285</v>
      </c>
      <c r="F41" s="84">
        <v>788420</v>
      </c>
      <c r="G41" s="84">
        <v>0</v>
      </c>
      <c r="H41" s="180" t="s">
        <v>510</v>
      </c>
      <c r="I41" s="162"/>
    </row>
    <row r="42" spans="1:9" s="17" customFormat="1" ht="25.5">
      <c r="A42" s="20">
        <v>33</v>
      </c>
      <c r="B42" s="20" t="s">
        <v>63</v>
      </c>
      <c r="C42" s="24" t="s">
        <v>447</v>
      </c>
      <c r="D42" s="83" t="s">
        <v>448</v>
      </c>
      <c r="E42" s="25" t="s">
        <v>449</v>
      </c>
      <c r="F42" s="84">
        <v>0</v>
      </c>
      <c r="G42" s="84">
        <v>184800</v>
      </c>
      <c r="H42" s="182" t="s">
        <v>511</v>
      </c>
      <c r="I42" s="163"/>
    </row>
    <row r="43" spans="1:9" s="17" customFormat="1" ht="51">
      <c r="A43" s="20">
        <v>34</v>
      </c>
      <c r="B43" s="20" t="s">
        <v>157</v>
      </c>
      <c r="C43" s="24" t="s">
        <v>494</v>
      </c>
      <c r="D43" s="83" t="s">
        <v>495</v>
      </c>
      <c r="E43" s="25" t="s">
        <v>496</v>
      </c>
      <c r="F43" s="84">
        <v>380000</v>
      </c>
      <c r="G43" s="84">
        <v>0</v>
      </c>
      <c r="H43" s="180" t="s">
        <v>510</v>
      </c>
      <c r="I43" s="162"/>
    </row>
    <row r="44" spans="1:9" s="26" customFormat="1" ht="25.5">
      <c r="A44" s="20">
        <v>35</v>
      </c>
      <c r="B44" s="20" t="s">
        <v>138</v>
      </c>
      <c r="C44" s="24" t="s">
        <v>24</v>
      </c>
      <c r="D44" s="83" t="s">
        <v>326</v>
      </c>
      <c r="E44" s="25" t="s">
        <v>325</v>
      </c>
      <c r="F44" s="84">
        <v>0</v>
      </c>
      <c r="G44" s="84">
        <v>210600</v>
      </c>
      <c r="H44" s="180" t="s">
        <v>510</v>
      </c>
      <c r="I44" s="162"/>
    </row>
    <row r="45" spans="1:9" s="26" customFormat="1" ht="25.5">
      <c r="A45" s="20">
        <v>36</v>
      </c>
      <c r="B45" s="20">
        <v>4</v>
      </c>
      <c r="C45" s="24" t="s">
        <v>24</v>
      </c>
      <c r="D45" s="83" t="s">
        <v>326</v>
      </c>
      <c r="E45" s="25" t="s">
        <v>359</v>
      </c>
      <c r="F45" s="84">
        <v>0</v>
      </c>
      <c r="G45" s="84">
        <v>377117</v>
      </c>
      <c r="H45" s="180" t="s">
        <v>510</v>
      </c>
      <c r="I45" s="162"/>
    </row>
    <row r="46" spans="1:9" s="26" customFormat="1" ht="38.25">
      <c r="A46" s="20">
        <v>37</v>
      </c>
      <c r="B46" s="20" t="s">
        <v>157</v>
      </c>
      <c r="C46" s="24" t="s">
        <v>149</v>
      </c>
      <c r="D46" s="83" t="s">
        <v>327</v>
      </c>
      <c r="E46" s="25" t="s">
        <v>328</v>
      </c>
      <c r="F46" s="84">
        <v>614766</v>
      </c>
      <c r="G46" s="84">
        <v>208400</v>
      </c>
      <c r="H46" s="182" t="s">
        <v>511</v>
      </c>
      <c r="I46" s="163"/>
    </row>
    <row r="47" spans="1:9" s="26" customFormat="1" ht="25.5">
      <c r="A47" s="20">
        <v>38</v>
      </c>
      <c r="B47" s="20" t="s">
        <v>157</v>
      </c>
      <c r="C47" s="24" t="s">
        <v>61</v>
      </c>
      <c r="D47" s="83" t="s">
        <v>371</v>
      </c>
      <c r="E47" s="25" t="s">
        <v>372</v>
      </c>
      <c r="F47" s="84">
        <v>500000</v>
      </c>
      <c r="G47" s="84">
        <v>0</v>
      </c>
      <c r="H47" s="180" t="s">
        <v>510</v>
      </c>
      <c r="I47" s="162"/>
    </row>
    <row r="48" spans="1:9" s="26" customFormat="1" ht="25.5">
      <c r="A48" s="20">
        <v>39</v>
      </c>
      <c r="B48" s="20" t="s">
        <v>157</v>
      </c>
      <c r="C48" s="24" t="s">
        <v>61</v>
      </c>
      <c r="D48" s="83" t="s">
        <v>373</v>
      </c>
      <c r="E48" s="25" t="s">
        <v>374</v>
      </c>
      <c r="F48" s="84">
        <v>200000</v>
      </c>
      <c r="G48" s="84">
        <v>0</v>
      </c>
      <c r="H48" s="180" t="s">
        <v>510</v>
      </c>
      <c r="I48" s="162"/>
    </row>
    <row r="49" spans="1:9" s="26" customFormat="1" ht="25.5">
      <c r="A49" s="20">
        <v>40</v>
      </c>
      <c r="B49" s="20" t="s">
        <v>157</v>
      </c>
      <c r="C49" s="24" t="s">
        <v>61</v>
      </c>
      <c r="D49" s="83" t="s">
        <v>67</v>
      </c>
      <c r="E49" s="25" t="s">
        <v>375</v>
      </c>
      <c r="F49" s="84">
        <v>520000</v>
      </c>
      <c r="G49" s="84">
        <v>0</v>
      </c>
      <c r="H49" s="180" t="s">
        <v>510</v>
      </c>
      <c r="I49" s="162"/>
    </row>
    <row r="50" spans="1:9" s="26" customFormat="1" ht="25.5">
      <c r="A50" s="20">
        <v>41</v>
      </c>
      <c r="B50" s="20" t="s">
        <v>157</v>
      </c>
      <c r="C50" s="24" t="s">
        <v>61</v>
      </c>
      <c r="D50" s="83" t="s">
        <v>67</v>
      </c>
      <c r="E50" s="25" t="s">
        <v>376</v>
      </c>
      <c r="F50" s="84">
        <v>824000</v>
      </c>
      <c r="G50" s="84">
        <v>0</v>
      </c>
      <c r="H50" s="180" t="s">
        <v>510</v>
      </c>
      <c r="I50" s="162"/>
    </row>
    <row r="51" spans="1:9" s="26" customFormat="1" ht="25.5">
      <c r="A51" s="20">
        <v>42</v>
      </c>
      <c r="B51" s="20" t="s">
        <v>157</v>
      </c>
      <c r="C51" s="24" t="s">
        <v>61</v>
      </c>
      <c r="D51" s="83" t="s">
        <v>67</v>
      </c>
      <c r="E51" s="25" t="s">
        <v>377</v>
      </c>
      <c r="F51" s="84">
        <v>608000</v>
      </c>
      <c r="G51" s="84">
        <v>0</v>
      </c>
      <c r="H51" s="180" t="s">
        <v>510</v>
      </c>
      <c r="I51" s="162"/>
    </row>
    <row r="52" spans="1:9" s="26" customFormat="1" ht="25.5">
      <c r="A52" s="20">
        <v>43</v>
      </c>
      <c r="B52" s="20" t="s">
        <v>157</v>
      </c>
      <c r="C52" s="24" t="s">
        <v>61</v>
      </c>
      <c r="D52" s="83" t="s">
        <v>69</v>
      </c>
      <c r="E52" s="25" t="s">
        <v>378</v>
      </c>
      <c r="F52" s="84">
        <v>272000</v>
      </c>
      <c r="G52" s="84">
        <v>0</v>
      </c>
      <c r="H52" s="180" t="s">
        <v>510</v>
      </c>
      <c r="I52" s="162"/>
    </row>
    <row r="53" spans="1:9" s="26" customFormat="1" ht="38.25">
      <c r="A53" s="20">
        <v>44</v>
      </c>
      <c r="B53" s="20" t="s">
        <v>14</v>
      </c>
      <c r="C53" s="24" t="s">
        <v>61</v>
      </c>
      <c r="D53" s="83" t="s">
        <v>70</v>
      </c>
      <c r="E53" s="25" t="s">
        <v>208</v>
      </c>
      <c r="F53" s="84">
        <v>0</v>
      </c>
      <c r="G53" s="84">
        <v>800000</v>
      </c>
      <c r="H53" s="180" t="s">
        <v>510</v>
      </c>
      <c r="I53" s="162"/>
    </row>
    <row r="54" spans="1:9" s="26" customFormat="1" ht="25.5">
      <c r="A54" s="20">
        <v>45</v>
      </c>
      <c r="B54" s="20" t="s">
        <v>157</v>
      </c>
      <c r="C54" s="24" t="s">
        <v>61</v>
      </c>
      <c r="D54" s="83" t="s">
        <v>68</v>
      </c>
      <c r="E54" s="25" t="s">
        <v>379</v>
      </c>
      <c r="F54" s="84">
        <v>336000</v>
      </c>
      <c r="G54" s="84">
        <v>0</v>
      </c>
      <c r="H54" s="180" t="s">
        <v>510</v>
      </c>
      <c r="I54" s="162"/>
    </row>
    <row r="55" spans="1:9" s="26" customFormat="1" ht="38.25">
      <c r="A55" s="20">
        <v>46</v>
      </c>
      <c r="B55" s="20" t="s">
        <v>157</v>
      </c>
      <c r="C55" s="24" t="s">
        <v>61</v>
      </c>
      <c r="D55" s="83" t="s">
        <v>209</v>
      </c>
      <c r="E55" s="25" t="s">
        <v>210</v>
      </c>
      <c r="F55" s="84">
        <v>520000</v>
      </c>
      <c r="G55" s="84">
        <v>0</v>
      </c>
      <c r="H55" s="180" t="s">
        <v>510</v>
      </c>
      <c r="I55" s="162"/>
    </row>
    <row r="56" spans="1:9" s="26" customFormat="1" ht="25.5">
      <c r="A56" s="20">
        <v>47</v>
      </c>
      <c r="B56" s="20" t="s">
        <v>157</v>
      </c>
      <c r="C56" s="24" t="s">
        <v>61</v>
      </c>
      <c r="D56" s="83" t="s">
        <v>211</v>
      </c>
      <c r="E56" s="25" t="s">
        <v>380</v>
      </c>
      <c r="F56" s="84">
        <v>880000</v>
      </c>
      <c r="G56" s="84">
        <v>0</v>
      </c>
      <c r="H56" s="180" t="s">
        <v>510</v>
      </c>
      <c r="I56" s="162"/>
    </row>
    <row r="57" spans="1:9" s="26" customFormat="1" ht="38.25">
      <c r="A57" s="20">
        <v>48</v>
      </c>
      <c r="B57" s="20" t="s">
        <v>157</v>
      </c>
      <c r="C57" s="24" t="s">
        <v>61</v>
      </c>
      <c r="D57" s="83" t="s">
        <v>212</v>
      </c>
      <c r="E57" s="25" t="s">
        <v>213</v>
      </c>
      <c r="F57" s="84">
        <v>1200000</v>
      </c>
      <c r="G57" s="84">
        <v>0</v>
      </c>
      <c r="H57" s="180" t="s">
        <v>510</v>
      </c>
      <c r="I57" s="162"/>
    </row>
    <row r="58" spans="1:9" s="26" customFormat="1" ht="25.5">
      <c r="A58" s="20">
        <v>49</v>
      </c>
      <c r="B58" s="20" t="s">
        <v>157</v>
      </c>
      <c r="C58" s="24" t="s">
        <v>61</v>
      </c>
      <c r="D58" s="83" t="s">
        <v>383</v>
      </c>
      <c r="E58" s="25" t="s">
        <v>382</v>
      </c>
      <c r="F58" s="84">
        <v>640000</v>
      </c>
      <c r="G58" s="84">
        <v>0</v>
      </c>
      <c r="H58" s="180" t="s">
        <v>510</v>
      </c>
      <c r="I58" s="162"/>
    </row>
    <row r="59" spans="1:9" s="26" customFormat="1" ht="25.5">
      <c r="A59" s="20">
        <v>50</v>
      </c>
      <c r="B59" s="20" t="s">
        <v>157</v>
      </c>
      <c r="C59" s="24" t="s">
        <v>61</v>
      </c>
      <c r="D59" s="83" t="s">
        <v>214</v>
      </c>
      <c r="E59" s="25" t="s">
        <v>381</v>
      </c>
      <c r="F59" s="84">
        <v>500000</v>
      </c>
      <c r="G59" s="84">
        <v>0</v>
      </c>
      <c r="H59" s="180" t="s">
        <v>510</v>
      </c>
      <c r="I59" s="162"/>
    </row>
    <row r="60" spans="1:9" s="26" customFormat="1" ht="38.25">
      <c r="A60" s="20">
        <v>51</v>
      </c>
      <c r="B60" s="20" t="s">
        <v>157</v>
      </c>
      <c r="C60" s="24" t="s">
        <v>292</v>
      </c>
      <c r="D60" s="83" t="s">
        <v>293</v>
      </c>
      <c r="E60" s="25" t="s">
        <v>294</v>
      </c>
      <c r="F60" s="84">
        <v>1159200</v>
      </c>
      <c r="G60" s="84">
        <v>0</v>
      </c>
      <c r="H60" s="180" t="s">
        <v>510</v>
      </c>
      <c r="I60" s="162"/>
    </row>
    <row r="61" spans="1:9" s="31" customFormat="1" ht="12.75">
      <c r="A61" s="20"/>
      <c r="B61" s="20"/>
      <c r="C61" s="28"/>
      <c r="D61" s="151" t="s">
        <v>64</v>
      </c>
      <c r="E61" s="152"/>
      <c r="F61" s="147">
        <f>SUM(F10:F60)</f>
        <v>21292194</v>
      </c>
      <c r="G61" s="147">
        <f>SUM(G10:G60)</f>
        <v>6258464</v>
      </c>
      <c r="H61" s="180"/>
      <c r="I61" s="162"/>
    </row>
    <row r="62" spans="1:9" s="31" customFormat="1" ht="25.5">
      <c r="A62" s="20"/>
      <c r="B62" s="20"/>
      <c r="C62" s="28"/>
      <c r="D62" s="82" t="s">
        <v>498</v>
      </c>
      <c r="E62" s="29"/>
      <c r="F62" s="30"/>
      <c r="G62" s="30"/>
      <c r="H62" s="180"/>
      <c r="I62" s="162"/>
    </row>
    <row r="63" spans="1:9" s="26" customFormat="1" ht="51">
      <c r="A63" s="20">
        <v>52</v>
      </c>
      <c r="B63" s="20" t="s">
        <v>138</v>
      </c>
      <c r="C63" s="24" t="s">
        <v>491</v>
      </c>
      <c r="D63" s="83" t="s">
        <v>492</v>
      </c>
      <c r="E63" s="25" t="s">
        <v>493</v>
      </c>
      <c r="F63" s="84">
        <v>0</v>
      </c>
      <c r="G63" s="84">
        <v>288000</v>
      </c>
      <c r="H63" s="180" t="s">
        <v>510</v>
      </c>
      <c r="I63" s="162"/>
    </row>
    <row r="64" spans="1:9" s="80" customFormat="1" ht="12.75">
      <c r="A64" s="78"/>
      <c r="B64" s="78"/>
      <c r="C64" s="79"/>
      <c r="D64" s="151" t="s">
        <v>64</v>
      </c>
      <c r="E64" s="155"/>
      <c r="F64" s="156">
        <f>SUM(F63)</f>
        <v>0</v>
      </c>
      <c r="G64" s="156">
        <f>SUM(G63)</f>
        <v>288000</v>
      </c>
      <c r="H64" s="180"/>
      <c r="I64" s="165"/>
    </row>
    <row r="65" spans="1:9" s="41" customFormat="1" ht="12.75">
      <c r="A65" s="37"/>
      <c r="B65" s="37"/>
      <c r="C65" s="46"/>
      <c r="D65" s="81" t="s">
        <v>93</v>
      </c>
      <c r="E65" s="47"/>
      <c r="F65" s="48"/>
      <c r="G65" s="48"/>
      <c r="H65" s="180"/>
      <c r="I65" s="162"/>
    </row>
    <row r="66" spans="1:9" s="27" customFormat="1" ht="38.25">
      <c r="A66" s="20">
        <v>53</v>
      </c>
      <c r="B66" s="20" t="s">
        <v>157</v>
      </c>
      <c r="C66" s="21" t="s">
        <v>158</v>
      </c>
      <c r="D66" s="50" t="s">
        <v>181</v>
      </c>
      <c r="E66" s="22" t="s">
        <v>250</v>
      </c>
      <c r="F66" s="51">
        <v>199500</v>
      </c>
      <c r="G66" s="51">
        <v>0</v>
      </c>
      <c r="H66" s="180" t="s">
        <v>510</v>
      </c>
      <c r="I66" s="162"/>
    </row>
    <row r="67" spans="1:9" s="27" customFormat="1" ht="38.25">
      <c r="A67" s="20">
        <v>54</v>
      </c>
      <c r="B67" s="20">
        <v>4</v>
      </c>
      <c r="C67" s="21" t="s">
        <v>158</v>
      </c>
      <c r="D67" s="50" t="s">
        <v>181</v>
      </c>
      <c r="E67" s="22" t="s">
        <v>251</v>
      </c>
      <c r="F67" s="51">
        <v>68600</v>
      </c>
      <c r="G67" s="51">
        <v>45500</v>
      </c>
      <c r="H67" s="182" t="s">
        <v>511</v>
      </c>
      <c r="I67" s="163"/>
    </row>
    <row r="68" spans="1:9" s="27" customFormat="1" ht="38.25">
      <c r="A68" s="37">
        <v>55</v>
      </c>
      <c r="B68" s="37" t="s">
        <v>14</v>
      </c>
      <c r="C68" s="93" t="s">
        <v>336</v>
      </c>
      <c r="D68" s="94" t="s">
        <v>337</v>
      </c>
      <c r="E68" s="95" t="s">
        <v>503</v>
      </c>
      <c r="F68" s="96">
        <v>0</v>
      </c>
      <c r="G68" s="96">
        <v>46200</v>
      </c>
      <c r="H68" s="182" t="s">
        <v>511</v>
      </c>
      <c r="I68" s="163"/>
    </row>
    <row r="69" spans="1:9" s="27" customFormat="1" ht="38.25">
      <c r="A69" s="37">
        <v>56</v>
      </c>
      <c r="B69" s="37" t="s">
        <v>14</v>
      </c>
      <c r="C69" s="93" t="s">
        <v>336</v>
      </c>
      <c r="D69" s="94" t="s">
        <v>337</v>
      </c>
      <c r="E69" s="95" t="s">
        <v>504</v>
      </c>
      <c r="F69" s="96">
        <v>0</v>
      </c>
      <c r="G69" s="96">
        <v>46200</v>
      </c>
      <c r="H69" s="182" t="s">
        <v>511</v>
      </c>
      <c r="I69" s="163"/>
    </row>
    <row r="70" spans="1:9" s="17" customFormat="1" ht="25.5">
      <c r="A70" s="20">
        <v>57</v>
      </c>
      <c r="B70" s="20">
        <v>2</v>
      </c>
      <c r="C70" s="24" t="s">
        <v>360</v>
      </c>
      <c r="D70" s="83" t="s">
        <v>361</v>
      </c>
      <c r="E70" s="25" t="s">
        <v>362</v>
      </c>
      <c r="F70" s="84">
        <v>0</v>
      </c>
      <c r="G70" s="84">
        <v>30000</v>
      </c>
      <c r="H70" s="180" t="s">
        <v>510</v>
      </c>
      <c r="I70" s="162"/>
    </row>
    <row r="71" spans="1:9" s="27" customFormat="1" ht="38.25">
      <c r="A71" s="20">
        <v>58</v>
      </c>
      <c r="B71" s="20" t="s">
        <v>138</v>
      </c>
      <c r="C71" s="21" t="s">
        <v>236</v>
      </c>
      <c r="D71" s="50" t="s">
        <v>237</v>
      </c>
      <c r="E71" s="22" t="s">
        <v>238</v>
      </c>
      <c r="F71" s="51">
        <v>0</v>
      </c>
      <c r="G71" s="51">
        <v>108002</v>
      </c>
      <c r="H71" s="182" t="s">
        <v>511</v>
      </c>
      <c r="I71" s="163"/>
    </row>
    <row r="72" spans="1:9" s="31" customFormat="1" ht="12.75">
      <c r="A72" s="20"/>
      <c r="B72" s="20"/>
      <c r="C72" s="28"/>
      <c r="D72" s="151" t="s">
        <v>64</v>
      </c>
      <c r="E72" s="152"/>
      <c r="F72" s="147">
        <f>SUM(F66:F71)</f>
        <v>268100</v>
      </c>
      <c r="G72" s="147">
        <f>SUM(G66:G71)</f>
        <v>275902</v>
      </c>
      <c r="H72" s="180"/>
      <c r="I72" s="162"/>
    </row>
    <row r="73" spans="1:9" s="45" customFormat="1" ht="12.75">
      <c r="A73" s="20"/>
      <c r="B73" s="20"/>
      <c r="C73" s="42"/>
      <c r="D73" s="23" t="s">
        <v>473</v>
      </c>
      <c r="E73" s="43"/>
      <c r="F73" s="44"/>
      <c r="G73" s="44"/>
      <c r="H73" s="180"/>
      <c r="I73" s="162"/>
    </row>
    <row r="74" spans="1:10" s="26" customFormat="1" ht="25.5">
      <c r="A74" s="20">
        <v>59</v>
      </c>
      <c r="B74" s="20" t="s">
        <v>139</v>
      </c>
      <c r="C74" s="24" t="s">
        <v>66</v>
      </c>
      <c r="D74" s="83" t="s">
        <v>95</v>
      </c>
      <c r="E74" s="25" t="s">
        <v>349</v>
      </c>
      <c r="F74" s="84">
        <v>0</v>
      </c>
      <c r="G74" s="84">
        <v>148192</v>
      </c>
      <c r="H74" s="180" t="s">
        <v>510</v>
      </c>
      <c r="I74" s="161"/>
      <c r="J74" s="97"/>
    </row>
    <row r="75" spans="1:10" s="26" customFormat="1" ht="25.5">
      <c r="A75" s="20">
        <v>60</v>
      </c>
      <c r="B75" s="20" t="s">
        <v>14</v>
      </c>
      <c r="C75" s="24" t="s">
        <v>66</v>
      </c>
      <c r="D75" s="83" t="s">
        <v>95</v>
      </c>
      <c r="E75" s="25" t="s">
        <v>199</v>
      </c>
      <c r="F75" s="84">
        <v>0</v>
      </c>
      <c r="G75" s="84">
        <v>566465</v>
      </c>
      <c r="H75" s="180" t="s">
        <v>510</v>
      </c>
      <c r="I75" s="162"/>
      <c r="J75" s="97"/>
    </row>
    <row r="76" spans="1:10" s="26" customFormat="1" ht="25.5">
      <c r="A76" s="20">
        <v>61</v>
      </c>
      <c r="B76" s="20" t="s">
        <v>138</v>
      </c>
      <c r="C76" s="24" t="s">
        <v>66</v>
      </c>
      <c r="D76" s="83" t="s">
        <v>95</v>
      </c>
      <c r="E76" s="25" t="s">
        <v>499</v>
      </c>
      <c r="F76" s="84">
        <v>0</v>
      </c>
      <c r="G76" s="84">
        <v>416986</v>
      </c>
      <c r="H76" s="180" t="s">
        <v>510</v>
      </c>
      <c r="I76" s="162"/>
      <c r="J76" s="97"/>
    </row>
    <row r="77" spans="1:10" s="26" customFormat="1" ht="25.5">
      <c r="A77" s="20">
        <v>62</v>
      </c>
      <c r="B77" s="20" t="s">
        <v>13</v>
      </c>
      <c r="C77" s="24" t="s">
        <v>66</v>
      </c>
      <c r="D77" s="83" t="s">
        <v>95</v>
      </c>
      <c r="E77" s="25" t="s">
        <v>347</v>
      </c>
      <c r="F77" s="84">
        <v>0</v>
      </c>
      <c r="G77" s="84">
        <v>118608</v>
      </c>
      <c r="H77" s="182" t="s">
        <v>511</v>
      </c>
      <c r="I77" s="163"/>
      <c r="J77" s="97"/>
    </row>
    <row r="78" spans="1:9" s="26" customFormat="1" ht="63.75">
      <c r="A78" s="20">
        <v>63</v>
      </c>
      <c r="B78" s="20" t="s">
        <v>13</v>
      </c>
      <c r="C78" s="24" t="s">
        <v>78</v>
      </c>
      <c r="D78" s="83" t="s">
        <v>323</v>
      </c>
      <c r="E78" s="25" t="s">
        <v>324</v>
      </c>
      <c r="F78" s="84">
        <v>0</v>
      </c>
      <c r="G78" s="84">
        <v>122150</v>
      </c>
      <c r="H78" s="180" t="s">
        <v>510</v>
      </c>
      <c r="I78" s="162"/>
    </row>
    <row r="79" spans="1:9" s="26" customFormat="1" ht="51">
      <c r="A79" s="20">
        <v>64</v>
      </c>
      <c r="B79" s="20" t="s">
        <v>14</v>
      </c>
      <c r="C79" s="24" t="s">
        <v>78</v>
      </c>
      <c r="D79" s="83" t="s">
        <v>21</v>
      </c>
      <c r="E79" s="25" t="s">
        <v>478</v>
      </c>
      <c r="F79" s="84">
        <v>80000</v>
      </c>
      <c r="G79" s="84">
        <v>409900</v>
      </c>
      <c r="H79" s="182" t="s">
        <v>511</v>
      </c>
      <c r="I79" s="163"/>
    </row>
    <row r="80" spans="1:9" s="26" customFormat="1" ht="38.25">
      <c r="A80" s="20">
        <v>65</v>
      </c>
      <c r="B80" s="20" t="s">
        <v>139</v>
      </c>
      <c r="C80" s="24" t="s">
        <v>307</v>
      </c>
      <c r="D80" s="83" t="s">
        <v>308</v>
      </c>
      <c r="E80" s="25" t="s">
        <v>309</v>
      </c>
      <c r="F80" s="84">
        <v>0</v>
      </c>
      <c r="G80" s="84">
        <v>170100</v>
      </c>
      <c r="H80" s="180" t="s">
        <v>510</v>
      </c>
      <c r="I80" s="162"/>
    </row>
    <row r="81" spans="1:9" s="26" customFormat="1" ht="38.25">
      <c r="A81" s="20">
        <v>66</v>
      </c>
      <c r="B81" s="20" t="s">
        <v>139</v>
      </c>
      <c r="C81" s="24" t="s">
        <v>307</v>
      </c>
      <c r="D81" s="83" t="s">
        <v>308</v>
      </c>
      <c r="E81" s="25" t="s">
        <v>330</v>
      </c>
      <c r="F81" s="84">
        <v>0</v>
      </c>
      <c r="G81" s="84">
        <v>190190</v>
      </c>
      <c r="H81" s="180" t="s">
        <v>510</v>
      </c>
      <c r="I81" s="162"/>
    </row>
    <row r="82" spans="1:9" s="100" customFormat="1" ht="38.25">
      <c r="A82" s="20">
        <v>67</v>
      </c>
      <c r="B82" s="98" t="s">
        <v>14</v>
      </c>
      <c r="C82" s="24" t="s">
        <v>79</v>
      </c>
      <c r="D82" s="83" t="s">
        <v>30</v>
      </c>
      <c r="E82" s="86" t="s">
        <v>433</v>
      </c>
      <c r="F82" s="99">
        <v>0</v>
      </c>
      <c r="G82" s="99">
        <v>50000</v>
      </c>
      <c r="H82" s="180" t="s">
        <v>510</v>
      </c>
      <c r="I82" s="166"/>
    </row>
    <row r="83" spans="1:9" s="100" customFormat="1" ht="51">
      <c r="A83" s="20">
        <v>68</v>
      </c>
      <c r="B83" s="101" t="s">
        <v>63</v>
      </c>
      <c r="C83" s="102" t="s">
        <v>187</v>
      </c>
      <c r="D83" s="103" t="s">
        <v>188</v>
      </c>
      <c r="E83" s="104" t="s">
        <v>265</v>
      </c>
      <c r="F83" s="99">
        <v>0</v>
      </c>
      <c r="G83" s="99">
        <v>226500</v>
      </c>
      <c r="H83" s="182" t="s">
        <v>511</v>
      </c>
      <c r="I83" s="163"/>
    </row>
    <row r="84" spans="1:9" s="26" customFormat="1" ht="38.25">
      <c r="A84" s="20">
        <v>69</v>
      </c>
      <c r="B84" s="20" t="s">
        <v>139</v>
      </c>
      <c r="C84" s="24" t="s">
        <v>140</v>
      </c>
      <c r="D84" s="83" t="s">
        <v>112</v>
      </c>
      <c r="E84" s="105" t="s">
        <v>450</v>
      </c>
      <c r="F84" s="99">
        <v>0</v>
      </c>
      <c r="G84" s="99">
        <v>190000</v>
      </c>
      <c r="H84" s="180" t="s">
        <v>510</v>
      </c>
      <c r="I84" s="164"/>
    </row>
    <row r="85" spans="1:9" s="26" customFormat="1" ht="38.25">
      <c r="A85" s="20">
        <v>70</v>
      </c>
      <c r="B85" s="20" t="s">
        <v>13</v>
      </c>
      <c r="C85" s="24" t="s">
        <v>140</v>
      </c>
      <c r="D85" s="83" t="s">
        <v>112</v>
      </c>
      <c r="E85" s="105" t="s">
        <v>451</v>
      </c>
      <c r="F85" s="99">
        <v>0</v>
      </c>
      <c r="G85" s="99">
        <v>25200</v>
      </c>
      <c r="H85" s="180" t="s">
        <v>510</v>
      </c>
      <c r="I85" s="164"/>
    </row>
    <row r="86" spans="1:9" s="26" customFormat="1" ht="38.25">
      <c r="A86" s="20">
        <v>71</v>
      </c>
      <c r="B86" s="20" t="s">
        <v>139</v>
      </c>
      <c r="C86" s="24" t="s">
        <v>140</v>
      </c>
      <c r="D86" s="83" t="s">
        <v>112</v>
      </c>
      <c r="E86" s="105" t="s">
        <v>225</v>
      </c>
      <c r="F86" s="99">
        <v>0</v>
      </c>
      <c r="G86" s="99">
        <v>252200</v>
      </c>
      <c r="H86" s="180" t="s">
        <v>510</v>
      </c>
      <c r="I86" s="164"/>
    </row>
    <row r="87" spans="1:9" s="26" customFormat="1" ht="38.25">
      <c r="A87" s="20">
        <v>72</v>
      </c>
      <c r="B87" s="20" t="s">
        <v>13</v>
      </c>
      <c r="C87" s="24" t="s">
        <v>140</v>
      </c>
      <c r="D87" s="83" t="s">
        <v>112</v>
      </c>
      <c r="E87" s="105" t="s">
        <v>452</v>
      </c>
      <c r="F87" s="99">
        <v>0</v>
      </c>
      <c r="G87" s="99">
        <v>16800</v>
      </c>
      <c r="H87" s="180" t="s">
        <v>510</v>
      </c>
      <c r="I87" s="164"/>
    </row>
    <row r="88" spans="1:9" s="100" customFormat="1" ht="38.25">
      <c r="A88" s="20">
        <v>73</v>
      </c>
      <c r="B88" s="20" t="s">
        <v>148</v>
      </c>
      <c r="C88" s="106" t="s">
        <v>76</v>
      </c>
      <c r="D88" s="83" t="s">
        <v>363</v>
      </c>
      <c r="E88" s="25" t="s">
        <v>364</v>
      </c>
      <c r="F88" s="84">
        <v>0</v>
      </c>
      <c r="G88" s="84">
        <v>105000</v>
      </c>
      <c r="H88" s="180" t="s">
        <v>510</v>
      </c>
      <c r="I88" s="164"/>
    </row>
    <row r="89" spans="1:9" s="26" customFormat="1" ht="25.5">
      <c r="A89" s="20">
        <v>74</v>
      </c>
      <c r="B89" s="20" t="s">
        <v>63</v>
      </c>
      <c r="C89" s="24" t="s">
        <v>82</v>
      </c>
      <c r="D89" s="83" t="s">
        <v>130</v>
      </c>
      <c r="E89" s="86" t="s">
        <v>131</v>
      </c>
      <c r="F89" s="84">
        <v>0</v>
      </c>
      <c r="G89" s="99">
        <v>50000</v>
      </c>
      <c r="H89" s="180" t="s">
        <v>510</v>
      </c>
      <c r="I89" s="167"/>
    </row>
    <row r="90" spans="1:9" s="26" customFormat="1" ht="38.25">
      <c r="A90" s="20">
        <v>75</v>
      </c>
      <c r="B90" s="20" t="s">
        <v>138</v>
      </c>
      <c r="C90" s="24" t="s">
        <v>175</v>
      </c>
      <c r="D90" s="83" t="s">
        <v>176</v>
      </c>
      <c r="E90" s="86" t="s">
        <v>271</v>
      </c>
      <c r="F90" s="84">
        <v>0</v>
      </c>
      <c r="G90" s="99">
        <v>125750</v>
      </c>
      <c r="H90" s="180" t="s">
        <v>510</v>
      </c>
      <c r="I90" s="168"/>
    </row>
    <row r="91" spans="1:9" s="26" customFormat="1" ht="38.25">
      <c r="A91" s="20">
        <v>76</v>
      </c>
      <c r="B91" s="20" t="s">
        <v>138</v>
      </c>
      <c r="C91" s="24" t="s">
        <v>65</v>
      </c>
      <c r="D91" s="83" t="s">
        <v>299</v>
      </c>
      <c r="E91" s="25" t="s">
        <v>142</v>
      </c>
      <c r="F91" s="84">
        <v>0</v>
      </c>
      <c r="G91" s="84">
        <v>90000</v>
      </c>
      <c r="H91" s="182" t="s">
        <v>511</v>
      </c>
      <c r="I91" s="163"/>
    </row>
    <row r="92" spans="1:9" s="26" customFormat="1" ht="38.25">
      <c r="A92" s="20">
        <v>77</v>
      </c>
      <c r="B92" s="20" t="s">
        <v>138</v>
      </c>
      <c r="C92" s="24" t="s">
        <v>65</v>
      </c>
      <c r="D92" s="83" t="s">
        <v>299</v>
      </c>
      <c r="E92" s="25" t="s">
        <v>300</v>
      </c>
      <c r="F92" s="84">
        <v>0</v>
      </c>
      <c r="G92" s="84">
        <v>100000</v>
      </c>
      <c r="H92" s="182" t="s">
        <v>511</v>
      </c>
      <c r="I92" s="163"/>
    </row>
    <row r="93" spans="1:9" s="26" customFormat="1" ht="38.25">
      <c r="A93" s="20">
        <v>78</v>
      </c>
      <c r="B93" s="20" t="s">
        <v>138</v>
      </c>
      <c r="C93" s="24" t="s">
        <v>65</v>
      </c>
      <c r="D93" s="83" t="s">
        <v>299</v>
      </c>
      <c r="E93" s="25" t="s">
        <v>114</v>
      </c>
      <c r="F93" s="84">
        <v>0</v>
      </c>
      <c r="G93" s="84">
        <v>92000</v>
      </c>
      <c r="H93" s="182" t="s">
        <v>511</v>
      </c>
      <c r="I93" s="163"/>
    </row>
    <row r="94" spans="1:9" s="26" customFormat="1" ht="38.25">
      <c r="A94" s="20">
        <v>79</v>
      </c>
      <c r="B94" s="20" t="s">
        <v>138</v>
      </c>
      <c r="C94" s="24" t="s">
        <v>65</v>
      </c>
      <c r="D94" s="83" t="s">
        <v>299</v>
      </c>
      <c r="E94" s="25" t="s">
        <v>301</v>
      </c>
      <c r="F94" s="84">
        <v>0</v>
      </c>
      <c r="G94" s="84">
        <v>95000</v>
      </c>
      <c r="H94" s="182" t="s">
        <v>511</v>
      </c>
      <c r="I94" s="163"/>
    </row>
    <row r="95" spans="1:9" s="100" customFormat="1" ht="38.25">
      <c r="A95" s="20">
        <v>80</v>
      </c>
      <c r="B95" s="20" t="s">
        <v>138</v>
      </c>
      <c r="C95" s="24" t="s">
        <v>83</v>
      </c>
      <c r="D95" s="83" t="s">
        <v>289</v>
      </c>
      <c r="E95" s="25" t="s">
        <v>290</v>
      </c>
      <c r="F95" s="84">
        <v>0</v>
      </c>
      <c r="G95" s="84">
        <v>200000</v>
      </c>
      <c r="H95" s="182" t="s">
        <v>511</v>
      </c>
      <c r="I95" s="163"/>
    </row>
    <row r="96" spans="1:9" s="100" customFormat="1" ht="38.25">
      <c r="A96" s="20">
        <v>81</v>
      </c>
      <c r="B96" s="20" t="s">
        <v>54</v>
      </c>
      <c r="C96" s="24" t="s">
        <v>1</v>
      </c>
      <c r="D96" s="83" t="s">
        <v>34</v>
      </c>
      <c r="E96" s="107" t="s">
        <v>35</v>
      </c>
      <c r="F96" s="84">
        <v>0</v>
      </c>
      <c r="G96" s="99">
        <v>183126</v>
      </c>
      <c r="H96" s="180" t="s">
        <v>510</v>
      </c>
      <c r="I96" s="169"/>
    </row>
    <row r="97" spans="1:9" s="26" customFormat="1" ht="38.25">
      <c r="A97" s="20">
        <v>82</v>
      </c>
      <c r="B97" s="20" t="s">
        <v>139</v>
      </c>
      <c r="C97" s="24" t="s">
        <v>84</v>
      </c>
      <c r="D97" s="83" t="s">
        <v>36</v>
      </c>
      <c r="E97" s="25" t="s">
        <v>222</v>
      </c>
      <c r="F97" s="84">
        <v>0</v>
      </c>
      <c r="G97" s="84">
        <v>381000</v>
      </c>
      <c r="H97" s="180" t="s">
        <v>510</v>
      </c>
      <c r="I97" s="162"/>
    </row>
    <row r="98" spans="1:9" s="26" customFormat="1" ht="38.25">
      <c r="A98" s="20">
        <v>83</v>
      </c>
      <c r="B98" s="20" t="s">
        <v>139</v>
      </c>
      <c r="C98" s="24" t="s">
        <v>86</v>
      </c>
      <c r="D98" s="83" t="s">
        <v>87</v>
      </c>
      <c r="E98" s="25" t="s">
        <v>479</v>
      </c>
      <c r="F98" s="84">
        <v>0</v>
      </c>
      <c r="G98" s="84">
        <v>389600</v>
      </c>
      <c r="H98" s="180" t="s">
        <v>510</v>
      </c>
      <c r="I98" s="162"/>
    </row>
    <row r="99" spans="1:9" s="26" customFormat="1" ht="25.5">
      <c r="A99" s="20">
        <v>84</v>
      </c>
      <c r="B99" s="20" t="s">
        <v>138</v>
      </c>
      <c r="C99" s="24" t="s">
        <v>2</v>
      </c>
      <c r="D99" s="83" t="s">
        <v>103</v>
      </c>
      <c r="E99" s="25" t="s">
        <v>350</v>
      </c>
      <c r="F99" s="84">
        <v>0</v>
      </c>
      <c r="G99" s="84">
        <v>138000</v>
      </c>
      <c r="H99" s="180" t="s">
        <v>510</v>
      </c>
      <c r="I99" s="162"/>
    </row>
    <row r="100" spans="1:9" s="26" customFormat="1" ht="38.25">
      <c r="A100" s="20">
        <v>85</v>
      </c>
      <c r="B100" s="20" t="s">
        <v>219</v>
      </c>
      <c r="C100" s="24" t="s">
        <v>220</v>
      </c>
      <c r="D100" s="83" t="s">
        <v>221</v>
      </c>
      <c r="E100" s="25" t="s">
        <v>331</v>
      </c>
      <c r="F100" s="84">
        <v>0</v>
      </c>
      <c r="G100" s="84">
        <v>539900</v>
      </c>
      <c r="H100" s="182" t="s">
        <v>511</v>
      </c>
      <c r="I100" s="163"/>
    </row>
    <row r="101" spans="1:9" s="26" customFormat="1" ht="38.25">
      <c r="A101" s="20">
        <v>86</v>
      </c>
      <c r="B101" s="20" t="s">
        <v>219</v>
      </c>
      <c r="C101" s="24" t="s">
        <v>220</v>
      </c>
      <c r="D101" s="83" t="s">
        <v>221</v>
      </c>
      <c r="E101" s="25" t="s">
        <v>481</v>
      </c>
      <c r="F101" s="84">
        <v>0</v>
      </c>
      <c r="G101" s="84">
        <v>701000</v>
      </c>
      <c r="H101" s="182" t="s">
        <v>511</v>
      </c>
      <c r="I101" s="163"/>
    </row>
    <row r="102" spans="1:9" s="26" customFormat="1" ht="38.25">
      <c r="A102" s="20">
        <v>87</v>
      </c>
      <c r="B102" s="20" t="s">
        <v>138</v>
      </c>
      <c r="C102" s="24" t="s">
        <v>3</v>
      </c>
      <c r="D102" s="83" t="s">
        <v>4</v>
      </c>
      <c r="E102" s="25" t="s">
        <v>16</v>
      </c>
      <c r="F102" s="84">
        <v>0</v>
      </c>
      <c r="G102" s="84">
        <v>105000</v>
      </c>
      <c r="H102" s="180" t="s">
        <v>510</v>
      </c>
      <c r="I102" s="162"/>
    </row>
    <row r="103" spans="1:9" s="26" customFormat="1" ht="38.25">
      <c r="A103" s="20">
        <v>88</v>
      </c>
      <c r="B103" s="20" t="s">
        <v>157</v>
      </c>
      <c r="C103" s="24" t="s">
        <v>356</v>
      </c>
      <c r="D103" s="83" t="s">
        <v>357</v>
      </c>
      <c r="E103" s="25" t="s">
        <v>358</v>
      </c>
      <c r="F103" s="84">
        <v>408800</v>
      </c>
      <c r="G103" s="84">
        <v>0</v>
      </c>
      <c r="H103" s="180" t="s">
        <v>510</v>
      </c>
      <c r="I103" s="162"/>
    </row>
    <row r="104" spans="1:9" s="26" customFormat="1" ht="51">
      <c r="A104" s="20">
        <v>89</v>
      </c>
      <c r="B104" s="20" t="s">
        <v>138</v>
      </c>
      <c r="C104" s="24" t="s">
        <v>170</v>
      </c>
      <c r="D104" s="83" t="s">
        <v>329</v>
      </c>
      <c r="E104" s="86" t="s">
        <v>105</v>
      </c>
      <c r="F104" s="99">
        <v>0</v>
      </c>
      <c r="G104" s="99">
        <v>669900</v>
      </c>
      <c r="H104" s="180" t="s">
        <v>510</v>
      </c>
      <c r="I104" s="164"/>
    </row>
    <row r="105" spans="1:9" s="85" customFormat="1" ht="25.5">
      <c r="A105" s="20">
        <v>90</v>
      </c>
      <c r="B105" s="20" t="s">
        <v>138</v>
      </c>
      <c r="C105" s="24" t="s">
        <v>118</v>
      </c>
      <c r="D105" s="83" t="s">
        <v>71</v>
      </c>
      <c r="E105" s="86" t="s">
        <v>17</v>
      </c>
      <c r="F105" s="99">
        <v>0</v>
      </c>
      <c r="G105" s="99">
        <v>265000</v>
      </c>
      <c r="H105" s="180" t="s">
        <v>510</v>
      </c>
      <c r="I105" s="164"/>
    </row>
    <row r="106" spans="1:9" s="85" customFormat="1" ht="25.5">
      <c r="A106" s="20">
        <v>91</v>
      </c>
      <c r="B106" s="20" t="s">
        <v>138</v>
      </c>
      <c r="C106" s="24" t="s">
        <v>118</v>
      </c>
      <c r="D106" s="83" t="s">
        <v>71</v>
      </c>
      <c r="E106" s="86" t="s">
        <v>268</v>
      </c>
      <c r="F106" s="99">
        <v>0</v>
      </c>
      <c r="G106" s="99">
        <v>228000</v>
      </c>
      <c r="H106" s="180" t="s">
        <v>510</v>
      </c>
      <c r="I106" s="164"/>
    </row>
    <row r="107" spans="1:9" s="85" customFormat="1" ht="25.5">
      <c r="A107" s="20">
        <v>92</v>
      </c>
      <c r="B107" s="20" t="s">
        <v>138</v>
      </c>
      <c r="C107" s="24" t="s">
        <v>118</v>
      </c>
      <c r="D107" s="83" t="s">
        <v>71</v>
      </c>
      <c r="E107" s="86" t="s">
        <v>72</v>
      </c>
      <c r="F107" s="99">
        <v>0</v>
      </c>
      <c r="G107" s="99">
        <v>150000</v>
      </c>
      <c r="H107" s="180" t="s">
        <v>510</v>
      </c>
      <c r="I107" s="164"/>
    </row>
    <row r="108" spans="1:9" s="85" customFormat="1" ht="25.5">
      <c r="A108" s="20">
        <v>93</v>
      </c>
      <c r="B108" s="20" t="s">
        <v>138</v>
      </c>
      <c r="C108" s="24" t="s">
        <v>118</v>
      </c>
      <c r="D108" s="83" t="s">
        <v>71</v>
      </c>
      <c r="E108" s="86" t="s">
        <v>269</v>
      </c>
      <c r="F108" s="99">
        <v>0</v>
      </c>
      <c r="G108" s="99">
        <v>100000</v>
      </c>
      <c r="H108" s="180" t="s">
        <v>510</v>
      </c>
      <c r="I108" s="164"/>
    </row>
    <row r="109" spans="1:9" s="100" customFormat="1" ht="25.5">
      <c r="A109" s="20">
        <v>94</v>
      </c>
      <c r="B109" s="20" t="s">
        <v>139</v>
      </c>
      <c r="C109" s="24" t="s">
        <v>99</v>
      </c>
      <c r="D109" s="83" t="s">
        <v>482</v>
      </c>
      <c r="E109" s="86" t="s">
        <v>11</v>
      </c>
      <c r="F109" s="99">
        <v>0</v>
      </c>
      <c r="G109" s="99">
        <v>306580</v>
      </c>
      <c r="H109" s="180" t="s">
        <v>510</v>
      </c>
      <c r="I109" s="164"/>
    </row>
    <row r="110" spans="1:9" s="100" customFormat="1" ht="25.5">
      <c r="A110" s="20">
        <v>95</v>
      </c>
      <c r="B110" s="20" t="s">
        <v>13</v>
      </c>
      <c r="C110" s="24" t="s">
        <v>99</v>
      </c>
      <c r="D110" s="83" t="s">
        <v>482</v>
      </c>
      <c r="E110" s="86" t="s">
        <v>483</v>
      </c>
      <c r="F110" s="99">
        <v>0</v>
      </c>
      <c r="G110" s="99">
        <v>165120</v>
      </c>
      <c r="H110" s="180" t="s">
        <v>510</v>
      </c>
      <c r="I110" s="164"/>
    </row>
    <row r="111" spans="1:9" s="26" customFormat="1" ht="25.5">
      <c r="A111" s="20">
        <v>96</v>
      </c>
      <c r="B111" s="20" t="s">
        <v>63</v>
      </c>
      <c r="C111" s="24" t="s">
        <v>62</v>
      </c>
      <c r="D111" s="83" t="s">
        <v>342</v>
      </c>
      <c r="E111" s="25" t="s">
        <v>343</v>
      </c>
      <c r="F111" s="84">
        <v>0</v>
      </c>
      <c r="G111" s="84">
        <v>35000</v>
      </c>
      <c r="H111" s="180" t="s">
        <v>510</v>
      </c>
      <c r="I111" s="170"/>
    </row>
    <row r="112" spans="1:9" s="26" customFormat="1" ht="38.25">
      <c r="A112" s="20">
        <v>97</v>
      </c>
      <c r="B112" s="20" t="s">
        <v>63</v>
      </c>
      <c r="C112" s="24" t="s">
        <v>278</v>
      </c>
      <c r="D112" s="83" t="s">
        <v>279</v>
      </c>
      <c r="E112" s="25" t="s">
        <v>280</v>
      </c>
      <c r="F112" s="84">
        <v>0</v>
      </c>
      <c r="G112" s="84">
        <v>199000</v>
      </c>
      <c r="H112" s="183" t="s">
        <v>511</v>
      </c>
      <c r="I112" s="163"/>
    </row>
    <row r="113" spans="1:9" s="26" customFormat="1" ht="25.5">
      <c r="A113" s="20">
        <v>98</v>
      </c>
      <c r="B113" s="20" t="s">
        <v>13</v>
      </c>
      <c r="C113" s="24" t="s">
        <v>160</v>
      </c>
      <c r="D113" s="83" t="s">
        <v>161</v>
      </c>
      <c r="E113" s="25" t="s">
        <v>22</v>
      </c>
      <c r="F113" s="84">
        <v>0</v>
      </c>
      <c r="G113" s="84">
        <v>270000</v>
      </c>
      <c r="H113" s="180" t="s">
        <v>510</v>
      </c>
      <c r="I113" s="162"/>
    </row>
    <row r="114" spans="1:9" s="26" customFormat="1" ht="38.25">
      <c r="A114" s="20">
        <v>99</v>
      </c>
      <c r="B114" s="20" t="s">
        <v>139</v>
      </c>
      <c r="C114" s="24" t="s">
        <v>332</v>
      </c>
      <c r="D114" s="83" t="s">
        <v>333</v>
      </c>
      <c r="E114" s="25" t="s">
        <v>334</v>
      </c>
      <c r="F114" s="84">
        <v>0</v>
      </c>
      <c r="G114" s="84">
        <v>51000</v>
      </c>
      <c r="H114" s="180" t="s">
        <v>510</v>
      </c>
      <c r="I114" s="162"/>
    </row>
    <row r="115" spans="1:9" s="26" customFormat="1" ht="38.25">
      <c r="A115" s="20">
        <v>100</v>
      </c>
      <c r="B115" s="20" t="s">
        <v>13</v>
      </c>
      <c r="C115" s="24" t="s">
        <v>332</v>
      </c>
      <c r="D115" s="83" t="s">
        <v>333</v>
      </c>
      <c r="E115" s="25" t="s">
        <v>335</v>
      </c>
      <c r="F115" s="84">
        <v>0</v>
      </c>
      <c r="G115" s="84">
        <v>62000</v>
      </c>
      <c r="H115" s="180" t="s">
        <v>510</v>
      </c>
      <c r="I115" s="162"/>
    </row>
    <row r="116" spans="1:9" s="26" customFormat="1" ht="51">
      <c r="A116" s="20">
        <v>101</v>
      </c>
      <c r="B116" s="20" t="s">
        <v>138</v>
      </c>
      <c r="C116" s="24" t="s">
        <v>119</v>
      </c>
      <c r="D116" s="83" t="s">
        <v>100</v>
      </c>
      <c r="E116" s="86" t="s">
        <v>204</v>
      </c>
      <c r="F116" s="99">
        <v>0</v>
      </c>
      <c r="G116" s="99">
        <v>210000</v>
      </c>
      <c r="H116" s="180" t="s">
        <v>510</v>
      </c>
      <c r="I116" s="161"/>
    </row>
    <row r="117" spans="1:9" s="26" customFormat="1" ht="38.25">
      <c r="A117" s="20">
        <v>102</v>
      </c>
      <c r="B117" s="20" t="s">
        <v>157</v>
      </c>
      <c r="C117" s="24" t="s">
        <v>119</v>
      </c>
      <c r="D117" s="83" t="s">
        <v>100</v>
      </c>
      <c r="E117" s="25" t="s">
        <v>366</v>
      </c>
      <c r="F117" s="84">
        <v>0</v>
      </c>
      <c r="G117" s="84">
        <v>261700</v>
      </c>
      <c r="H117" s="180" t="s">
        <v>510</v>
      </c>
      <c r="I117" s="162"/>
    </row>
    <row r="118" spans="1:9" s="26" customFormat="1" ht="51">
      <c r="A118" s="20">
        <v>103</v>
      </c>
      <c r="B118" s="20" t="s">
        <v>157</v>
      </c>
      <c r="C118" s="24" t="s">
        <v>119</v>
      </c>
      <c r="D118" s="83" t="s">
        <v>100</v>
      </c>
      <c r="E118" s="86" t="s">
        <v>107</v>
      </c>
      <c r="F118" s="99">
        <v>0</v>
      </c>
      <c r="G118" s="99">
        <v>337800</v>
      </c>
      <c r="H118" s="180" t="s">
        <v>510</v>
      </c>
      <c r="I118" s="161"/>
    </row>
    <row r="119" spans="1:9" s="26" customFormat="1" ht="38.25">
      <c r="A119" s="20">
        <v>104</v>
      </c>
      <c r="B119" s="20" t="s">
        <v>139</v>
      </c>
      <c r="C119" s="24" t="s">
        <v>197</v>
      </c>
      <c r="D119" s="83" t="s">
        <v>322</v>
      </c>
      <c r="E119" s="86" t="s">
        <v>321</v>
      </c>
      <c r="F119" s="99">
        <v>0</v>
      </c>
      <c r="G119" s="99">
        <v>49000</v>
      </c>
      <c r="H119" s="180" t="s">
        <v>510</v>
      </c>
      <c r="I119" s="161"/>
    </row>
    <row r="120" spans="1:9" s="26" customFormat="1" ht="38.25">
      <c r="A120" s="20">
        <v>105</v>
      </c>
      <c r="B120" s="20" t="s">
        <v>13</v>
      </c>
      <c r="C120" s="24" t="s">
        <v>126</v>
      </c>
      <c r="D120" s="83" t="s">
        <v>101</v>
      </c>
      <c r="E120" s="25" t="s">
        <v>480</v>
      </c>
      <c r="F120" s="84">
        <v>0</v>
      </c>
      <c r="G120" s="84">
        <v>290000</v>
      </c>
      <c r="H120" s="180" t="s">
        <v>510</v>
      </c>
      <c r="I120" s="162"/>
    </row>
    <row r="121" spans="1:9" s="26" customFormat="1" ht="38.25">
      <c r="A121" s="20">
        <v>106</v>
      </c>
      <c r="B121" s="20" t="s">
        <v>13</v>
      </c>
      <c r="C121" s="24" t="s">
        <v>126</v>
      </c>
      <c r="D121" s="83" t="s">
        <v>101</v>
      </c>
      <c r="E121" s="86" t="s">
        <v>387</v>
      </c>
      <c r="F121" s="99">
        <v>0</v>
      </c>
      <c r="G121" s="99">
        <v>450000</v>
      </c>
      <c r="H121" s="180" t="s">
        <v>510</v>
      </c>
      <c r="I121" s="162"/>
    </row>
    <row r="122" spans="1:9" s="26" customFormat="1" ht="38.25">
      <c r="A122" s="20">
        <v>107</v>
      </c>
      <c r="B122" s="20" t="s">
        <v>63</v>
      </c>
      <c r="C122" s="24" t="s">
        <v>384</v>
      </c>
      <c r="D122" s="83" t="s">
        <v>385</v>
      </c>
      <c r="E122" s="86" t="s">
        <v>386</v>
      </c>
      <c r="F122" s="99">
        <v>0</v>
      </c>
      <c r="G122" s="99">
        <v>194460</v>
      </c>
      <c r="H122" s="182" t="s">
        <v>511</v>
      </c>
      <c r="I122" s="163"/>
    </row>
    <row r="123" spans="1:9" s="100" customFormat="1" ht="51">
      <c r="A123" s="20">
        <v>108</v>
      </c>
      <c r="B123" s="20" t="s">
        <v>13</v>
      </c>
      <c r="C123" s="24" t="s">
        <v>6</v>
      </c>
      <c r="D123" s="83" t="s">
        <v>7</v>
      </c>
      <c r="E123" s="86" t="s">
        <v>272</v>
      </c>
      <c r="F123" s="99">
        <v>0</v>
      </c>
      <c r="G123" s="99">
        <v>105000</v>
      </c>
      <c r="H123" s="180" t="s">
        <v>510</v>
      </c>
      <c r="I123" s="164"/>
    </row>
    <row r="124" spans="1:9" s="100" customFormat="1" ht="38.25">
      <c r="A124" s="20">
        <v>109</v>
      </c>
      <c r="B124" s="20" t="s">
        <v>139</v>
      </c>
      <c r="C124" s="24" t="s">
        <v>73</v>
      </c>
      <c r="D124" s="83" t="s">
        <v>74</v>
      </c>
      <c r="E124" s="25" t="s">
        <v>75</v>
      </c>
      <c r="F124" s="84">
        <v>0</v>
      </c>
      <c r="G124" s="84">
        <v>40000</v>
      </c>
      <c r="H124" s="180" t="s">
        <v>510</v>
      </c>
      <c r="I124" s="164"/>
    </row>
    <row r="125" spans="1:9" s="100" customFormat="1" ht="38.25">
      <c r="A125" s="20">
        <v>110</v>
      </c>
      <c r="B125" s="20" t="s">
        <v>14</v>
      </c>
      <c r="C125" s="24" t="s">
        <v>485</v>
      </c>
      <c r="D125" s="83" t="s">
        <v>484</v>
      </c>
      <c r="E125" s="25" t="s">
        <v>486</v>
      </c>
      <c r="F125" s="84">
        <v>0</v>
      </c>
      <c r="G125" s="84">
        <v>80000</v>
      </c>
      <c r="H125" s="180" t="s">
        <v>510</v>
      </c>
      <c r="I125" s="164"/>
    </row>
    <row r="126" spans="1:9" s="100" customFormat="1" ht="25.5">
      <c r="A126" s="20">
        <v>111</v>
      </c>
      <c r="B126" s="20" t="s">
        <v>13</v>
      </c>
      <c r="C126" s="24" t="s">
        <v>456</v>
      </c>
      <c r="D126" s="83" t="s">
        <v>500</v>
      </c>
      <c r="E126" s="25" t="s">
        <v>457</v>
      </c>
      <c r="F126" s="84">
        <v>0</v>
      </c>
      <c r="G126" s="84">
        <v>77000</v>
      </c>
      <c r="H126" s="180" t="s">
        <v>510</v>
      </c>
      <c r="I126" s="164"/>
    </row>
    <row r="127" spans="1:9" s="100" customFormat="1" ht="38.25">
      <c r="A127" s="20">
        <v>112</v>
      </c>
      <c r="B127" s="20" t="s">
        <v>14</v>
      </c>
      <c r="C127" s="24" t="s">
        <v>113</v>
      </c>
      <c r="D127" s="83" t="s">
        <v>437</v>
      </c>
      <c r="E127" s="25" t="s">
        <v>459</v>
      </c>
      <c r="F127" s="84">
        <v>0</v>
      </c>
      <c r="G127" s="84">
        <v>249620</v>
      </c>
      <c r="H127" s="180" t="s">
        <v>510</v>
      </c>
      <c r="I127" s="164"/>
    </row>
    <row r="128" spans="1:9" s="100" customFormat="1" ht="38.25">
      <c r="A128" s="20">
        <v>113</v>
      </c>
      <c r="B128" s="20" t="s">
        <v>14</v>
      </c>
      <c r="C128" s="24" t="s">
        <v>113</v>
      </c>
      <c r="D128" s="83" t="s">
        <v>437</v>
      </c>
      <c r="E128" s="25" t="s">
        <v>469</v>
      </c>
      <c r="F128" s="84">
        <v>96768</v>
      </c>
      <c r="G128" s="84">
        <v>0</v>
      </c>
      <c r="H128" s="180" t="s">
        <v>510</v>
      </c>
      <c r="I128" s="164"/>
    </row>
    <row r="129" spans="1:9" s="100" customFormat="1" ht="25.5">
      <c r="A129" s="20">
        <v>114</v>
      </c>
      <c r="B129" s="20" t="s">
        <v>296</v>
      </c>
      <c r="C129" s="24" t="s">
        <v>113</v>
      </c>
      <c r="D129" s="83" t="s">
        <v>437</v>
      </c>
      <c r="E129" s="25" t="s">
        <v>239</v>
      </c>
      <c r="F129" s="84">
        <v>0</v>
      </c>
      <c r="G129" s="84">
        <v>48650</v>
      </c>
      <c r="H129" s="180" t="s">
        <v>510</v>
      </c>
      <c r="I129" s="164"/>
    </row>
    <row r="130" spans="1:9" s="26" customFormat="1" ht="38.25">
      <c r="A130" s="20">
        <v>115</v>
      </c>
      <c r="B130" s="20" t="s">
        <v>157</v>
      </c>
      <c r="C130" s="24" t="s">
        <v>227</v>
      </c>
      <c r="D130" s="83" t="s">
        <v>228</v>
      </c>
      <c r="E130" s="86" t="s">
        <v>229</v>
      </c>
      <c r="F130" s="99">
        <v>0</v>
      </c>
      <c r="G130" s="99">
        <v>94000</v>
      </c>
      <c r="H130" s="180" t="s">
        <v>510</v>
      </c>
      <c r="I130" s="171"/>
    </row>
    <row r="131" spans="1:9" s="100" customFormat="1" ht="25.5">
      <c r="A131" s="20">
        <v>116</v>
      </c>
      <c r="B131" s="20" t="s">
        <v>137</v>
      </c>
      <c r="C131" s="24" t="s">
        <v>120</v>
      </c>
      <c r="D131" s="83" t="s">
        <v>164</v>
      </c>
      <c r="E131" s="25" t="s">
        <v>422</v>
      </c>
      <c r="F131" s="84">
        <v>0</v>
      </c>
      <c r="G131" s="84">
        <v>203700</v>
      </c>
      <c r="H131" s="180" t="s">
        <v>510</v>
      </c>
      <c r="I131" s="162"/>
    </row>
    <row r="132" spans="1:9" s="26" customFormat="1" ht="51">
      <c r="A132" s="20">
        <v>117</v>
      </c>
      <c r="B132" s="20" t="s">
        <v>137</v>
      </c>
      <c r="C132" s="24" t="s">
        <v>120</v>
      </c>
      <c r="D132" s="83" t="s">
        <v>164</v>
      </c>
      <c r="E132" s="25" t="s">
        <v>423</v>
      </c>
      <c r="F132" s="84">
        <v>0</v>
      </c>
      <c r="G132" s="84">
        <v>240450</v>
      </c>
      <c r="H132" s="180" t="s">
        <v>510</v>
      </c>
      <c r="I132" s="162"/>
    </row>
    <row r="133" spans="1:9" s="100" customFormat="1" ht="63.75">
      <c r="A133" s="20">
        <v>118</v>
      </c>
      <c r="B133" s="20" t="s">
        <v>137</v>
      </c>
      <c r="C133" s="24" t="s">
        <v>120</v>
      </c>
      <c r="D133" s="83" t="s">
        <v>164</v>
      </c>
      <c r="E133" s="25" t="s">
        <v>424</v>
      </c>
      <c r="F133" s="84">
        <v>0</v>
      </c>
      <c r="G133" s="84">
        <v>300000</v>
      </c>
      <c r="H133" s="180" t="s">
        <v>510</v>
      </c>
      <c r="I133" s="162"/>
    </row>
    <row r="134" spans="1:9" s="32" customFormat="1" ht="38.25">
      <c r="A134" s="20">
        <v>119</v>
      </c>
      <c r="B134" s="20" t="s">
        <v>14</v>
      </c>
      <c r="C134" s="24" t="s">
        <v>241</v>
      </c>
      <c r="D134" s="83" t="s">
        <v>365</v>
      </c>
      <c r="E134" s="25" t="s">
        <v>240</v>
      </c>
      <c r="F134" s="84">
        <v>0</v>
      </c>
      <c r="G134" s="84">
        <v>497000</v>
      </c>
      <c r="H134" s="182" t="s">
        <v>511</v>
      </c>
      <c r="I134" s="163"/>
    </row>
    <row r="135" spans="1:9" s="100" customFormat="1" ht="38.25">
      <c r="A135" s="20">
        <v>120</v>
      </c>
      <c r="B135" s="20" t="s">
        <v>138</v>
      </c>
      <c r="C135" s="24" t="s">
        <v>154</v>
      </c>
      <c r="D135" s="83" t="s">
        <v>266</v>
      </c>
      <c r="E135" s="25" t="s">
        <v>105</v>
      </c>
      <c r="F135" s="84">
        <v>0</v>
      </c>
      <c r="G135" s="84">
        <v>124400</v>
      </c>
      <c r="H135" s="180" t="s">
        <v>510</v>
      </c>
      <c r="I135" s="171"/>
    </row>
    <row r="136" spans="1:9" s="26" customFormat="1" ht="38.25">
      <c r="A136" s="20">
        <v>121</v>
      </c>
      <c r="B136" s="20" t="s">
        <v>14</v>
      </c>
      <c r="C136" s="24" t="s">
        <v>169</v>
      </c>
      <c r="D136" s="83" t="s">
        <v>97</v>
      </c>
      <c r="E136" s="25" t="s">
        <v>98</v>
      </c>
      <c r="F136" s="84">
        <v>0</v>
      </c>
      <c r="G136" s="84">
        <v>190000</v>
      </c>
      <c r="H136" s="180" t="s">
        <v>510</v>
      </c>
      <c r="I136" s="162"/>
    </row>
    <row r="137" spans="1:9" s="26" customFormat="1" ht="25.5">
      <c r="A137" s="20">
        <v>122</v>
      </c>
      <c r="B137" s="20" t="s">
        <v>139</v>
      </c>
      <c r="C137" s="24" t="s">
        <v>128</v>
      </c>
      <c r="D137" s="83" t="s">
        <v>129</v>
      </c>
      <c r="E137" s="25" t="s">
        <v>12</v>
      </c>
      <c r="F137" s="84">
        <v>0</v>
      </c>
      <c r="G137" s="84">
        <v>110000</v>
      </c>
      <c r="H137" s="180" t="s">
        <v>510</v>
      </c>
      <c r="I137" s="162"/>
    </row>
    <row r="138" spans="1:9" s="26" customFormat="1" ht="51">
      <c r="A138" s="20">
        <v>123</v>
      </c>
      <c r="B138" s="20" t="s">
        <v>13</v>
      </c>
      <c r="C138" s="24" t="s">
        <v>134</v>
      </c>
      <c r="D138" s="83" t="s">
        <v>273</v>
      </c>
      <c r="E138" s="25" t="s">
        <v>180</v>
      </c>
      <c r="F138" s="84">
        <v>0</v>
      </c>
      <c r="G138" s="84">
        <v>100000</v>
      </c>
      <c r="H138" s="180" t="s">
        <v>510</v>
      </c>
      <c r="I138" s="162"/>
    </row>
    <row r="139" spans="1:9" s="26" customFormat="1" ht="38.25">
      <c r="A139" s="20">
        <v>124</v>
      </c>
      <c r="B139" s="20">
        <v>2</v>
      </c>
      <c r="C139" s="24" t="s">
        <v>400</v>
      </c>
      <c r="D139" s="83" t="s">
        <v>401</v>
      </c>
      <c r="E139" s="25" t="s">
        <v>402</v>
      </c>
      <c r="F139" s="84">
        <v>0</v>
      </c>
      <c r="G139" s="84">
        <v>99820</v>
      </c>
      <c r="H139" s="180" t="s">
        <v>510</v>
      </c>
      <c r="I139" s="162"/>
    </row>
    <row r="140" spans="1:9" s="26" customFormat="1" ht="38.25">
      <c r="A140" s="20">
        <v>125</v>
      </c>
      <c r="B140" s="20" t="s">
        <v>13</v>
      </c>
      <c r="C140" s="24" t="s">
        <v>135</v>
      </c>
      <c r="D140" s="83" t="s">
        <v>123</v>
      </c>
      <c r="E140" s="25" t="s">
        <v>267</v>
      </c>
      <c r="F140" s="84">
        <v>0</v>
      </c>
      <c r="G140" s="84">
        <v>73500</v>
      </c>
      <c r="H140" s="180" t="s">
        <v>510</v>
      </c>
      <c r="I140" s="162"/>
    </row>
    <row r="141" spans="1:9" s="26" customFormat="1" ht="38.25">
      <c r="A141" s="20">
        <v>126</v>
      </c>
      <c r="B141" s="20" t="s">
        <v>14</v>
      </c>
      <c r="C141" s="24" t="s">
        <v>108</v>
      </c>
      <c r="D141" s="83" t="s">
        <v>109</v>
      </c>
      <c r="E141" s="25" t="s">
        <v>274</v>
      </c>
      <c r="F141" s="84">
        <v>0</v>
      </c>
      <c r="G141" s="84">
        <v>520000</v>
      </c>
      <c r="H141" s="180" t="s">
        <v>510</v>
      </c>
      <c r="I141" s="162"/>
    </row>
    <row r="142" spans="1:9" s="26" customFormat="1" ht="38.25">
      <c r="A142" s="20">
        <v>127</v>
      </c>
      <c r="B142" s="20" t="s">
        <v>13</v>
      </c>
      <c r="C142" s="24" t="s">
        <v>460</v>
      </c>
      <c r="D142" s="83" t="s">
        <v>461</v>
      </c>
      <c r="E142" s="25" t="s">
        <v>462</v>
      </c>
      <c r="F142" s="84">
        <v>0</v>
      </c>
      <c r="G142" s="84">
        <v>21000</v>
      </c>
      <c r="H142" s="180" t="s">
        <v>510</v>
      </c>
      <c r="I142" s="162"/>
    </row>
    <row r="143" spans="1:9" s="26" customFormat="1" ht="51">
      <c r="A143" s="20">
        <v>128</v>
      </c>
      <c r="B143" s="20" t="s">
        <v>138</v>
      </c>
      <c r="C143" s="24" t="s">
        <v>488</v>
      </c>
      <c r="D143" s="83" t="s">
        <v>489</v>
      </c>
      <c r="E143" s="25" t="s">
        <v>490</v>
      </c>
      <c r="F143" s="84">
        <v>0</v>
      </c>
      <c r="G143" s="84">
        <v>80000</v>
      </c>
      <c r="H143" s="180" t="s">
        <v>510</v>
      </c>
      <c r="I143" s="162"/>
    </row>
    <row r="144" spans="1:9" s="26" customFormat="1" ht="38.25">
      <c r="A144" s="20">
        <v>129</v>
      </c>
      <c r="B144" s="20" t="s">
        <v>63</v>
      </c>
      <c r="C144" s="24" t="s">
        <v>150</v>
      </c>
      <c r="D144" s="83" t="s">
        <v>151</v>
      </c>
      <c r="E144" s="25" t="s">
        <v>185</v>
      </c>
      <c r="F144" s="84">
        <v>0</v>
      </c>
      <c r="G144" s="84">
        <v>30000</v>
      </c>
      <c r="H144" s="180" t="s">
        <v>510</v>
      </c>
      <c r="I144" s="161"/>
    </row>
    <row r="145" spans="1:9" s="26" customFormat="1" ht="38.25">
      <c r="A145" s="20">
        <v>130</v>
      </c>
      <c r="B145" s="20" t="s">
        <v>168</v>
      </c>
      <c r="C145" s="24" t="s">
        <v>136</v>
      </c>
      <c r="D145" s="108" t="s">
        <v>281</v>
      </c>
      <c r="E145" s="86" t="s">
        <v>282</v>
      </c>
      <c r="F145" s="84">
        <v>0</v>
      </c>
      <c r="G145" s="84">
        <v>84000</v>
      </c>
      <c r="H145" s="180" t="s">
        <v>510</v>
      </c>
      <c r="I145" s="161"/>
    </row>
    <row r="146" spans="1:9" s="26" customFormat="1" ht="38.25">
      <c r="A146" s="20">
        <v>131</v>
      </c>
      <c r="B146" s="20" t="s">
        <v>168</v>
      </c>
      <c r="C146" s="24" t="s">
        <v>136</v>
      </c>
      <c r="D146" s="108" t="s">
        <v>281</v>
      </c>
      <c r="E146" s="86" t="s">
        <v>183</v>
      </c>
      <c r="F146" s="84">
        <v>0</v>
      </c>
      <c r="G146" s="84">
        <v>56000</v>
      </c>
      <c r="H146" s="180" t="s">
        <v>510</v>
      </c>
      <c r="I146" s="162"/>
    </row>
    <row r="147" spans="1:9" s="26" customFormat="1" ht="38.25">
      <c r="A147" s="20">
        <v>132</v>
      </c>
      <c r="B147" s="20" t="s">
        <v>168</v>
      </c>
      <c r="C147" s="24" t="s">
        <v>136</v>
      </c>
      <c r="D147" s="108" t="s">
        <v>281</v>
      </c>
      <c r="E147" s="86" t="s">
        <v>184</v>
      </c>
      <c r="F147" s="84">
        <v>0</v>
      </c>
      <c r="G147" s="84">
        <v>84700</v>
      </c>
      <c r="H147" s="180" t="s">
        <v>510</v>
      </c>
      <c r="I147" s="162"/>
    </row>
    <row r="148" spans="1:9" s="26" customFormat="1" ht="38.25">
      <c r="A148" s="20">
        <v>133</v>
      </c>
      <c r="B148" s="20" t="s">
        <v>296</v>
      </c>
      <c r="C148" s="24" t="s">
        <v>297</v>
      </c>
      <c r="D148" s="83" t="s">
        <v>298</v>
      </c>
      <c r="E148" s="25" t="s">
        <v>506</v>
      </c>
      <c r="F148" s="84">
        <v>0</v>
      </c>
      <c r="G148" s="84">
        <v>90500</v>
      </c>
      <c r="H148" s="180" t="s">
        <v>510</v>
      </c>
      <c r="I148" s="172"/>
    </row>
    <row r="149" spans="1:9" s="26" customFormat="1" ht="38.25">
      <c r="A149" s="20">
        <v>134</v>
      </c>
      <c r="B149" s="20" t="s">
        <v>63</v>
      </c>
      <c r="C149" s="106" t="s">
        <v>418</v>
      </c>
      <c r="D149" s="83" t="s">
        <v>419</v>
      </c>
      <c r="E149" s="25" t="s">
        <v>420</v>
      </c>
      <c r="F149" s="84">
        <v>0</v>
      </c>
      <c r="G149" s="84">
        <v>200000</v>
      </c>
      <c r="H149" s="180" t="s">
        <v>510</v>
      </c>
      <c r="I149" s="162"/>
    </row>
    <row r="150" spans="1:9" s="26" customFormat="1" ht="51">
      <c r="A150" s="20">
        <v>135</v>
      </c>
      <c r="B150" s="20" t="s">
        <v>63</v>
      </c>
      <c r="C150" s="106" t="s">
        <v>415</v>
      </c>
      <c r="D150" s="83" t="s">
        <v>416</v>
      </c>
      <c r="E150" s="25" t="s">
        <v>417</v>
      </c>
      <c r="F150" s="84">
        <v>0</v>
      </c>
      <c r="G150" s="84">
        <v>295000</v>
      </c>
      <c r="H150" s="180" t="s">
        <v>510</v>
      </c>
      <c r="I150" s="162"/>
    </row>
    <row r="151" spans="1:9" s="26" customFormat="1" ht="38.25">
      <c r="A151" s="20">
        <v>136</v>
      </c>
      <c r="B151" s="20" t="s">
        <v>14</v>
      </c>
      <c r="C151" s="24" t="s">
        <v>353</v>
      </c>
      <c r="D151" s="108" t="s">
        <v>354</v>
      </c>
      <c r="E151" s="86" t="s">
        <v>355</v>
      </c>
      <c r="F151" s="84">
        <v>0</v>
      </c>
      <c r="G151" s="84">
        <v>91600</v>
      </c>
      <c r="H151" s="182" t="s">
        <v>511</v>
      </c>
      <c r="I151" s="163"/>
    </row>
    <row r="152" spans="1:9" s="100" customFormat="1" ht="25.5">
      <c r="A152" s="20">
        <v>137</v>
      </c>
      <c r="B152" s="20" t="s">
        <v>139</v>
      </c>
      <c r="C152" s="24" t="s">
        <v>141</v>
      </c>
      <c r="D152" s="83" t="s">
        <v>88</v>
      </c>
      <c r="E152" s="25" t="s">
        <v>89</v>
      </c>
      <c r="F152" s="84">
        <v>0</v>
      </c>
      <c r="G152" s="84">
        <v>150000</v>
      </c>
      <c r="H152" s="180" t="s">
        <v>510</v>
      </c>
      <c r="I152" s="162"/>
    </row>
    <row r="153" spans="1:9" s="100" customFormat="1" ht="25.5">
      <c r="A153" s="20">
        <v>138</v>
      </c>
      <c r="B153" s="20" t="s">
        <v>148</v>
      </c>
      <c r="C153" s="24" t="s">
        <v>141</v>
      </c>
      <c r="D153" s="83" t="s">
        <v>88</v>
      </c>
      <c r="E153" s="25" t="s">
        <v>348</v>
      </c>
      <c r="F153" s="84">
        <v>0</v>
      </c>
      <c r="G153" s="84">
        <v>130000</v>
      </c>
      <c r="H153" s="180" t="s">
        <v>510</v>
      </c>
      <c r="I153" s="162"/>
    </row>
    <row r="154" spans="1:9" s="26" customFormat="1" ht="25.5">
      <c r="A154" s="20">
        <v>139</v>
      </c>
      <c r="B154" s="20" t="s">
        <v>14</v>
      </c>
      <c r="C154" s="24" t="s">
        <v>143</v>
      </c>
      <c r="D154" s="83" t="s">
        <v>345</v>
      </c>
      <c r="E154" s="25" t="s">
        <v>344</v>
      </c>
      <c r="F154" s="51">
        <v>0</v>
      </c>
      <c r="G154" s="84">
        <v>455000</v>
      </c>
      <c r="H154" s="180" t="s">
        <v>510</v>
      </c>
      <c r="I154" s="162"/>
    </row>
    <row r="155" spans="1:9" s="26" customFormat="1" ht="25.5">
      <c r="A155" s="20">
        <v>140</v>
      </c>
      <c r="B155" s="20" t="s">
        <v>14</v>
      </c>
      <c r="C155" s="24" t="s">
        <v>143</v>
      </c>
      <c r="D155" s="83" t="s">
        <v>345</v>
      </c>
      <c r="E155" s="25" t="s">
        <v>346</v>
      </c>
      <c r="F155" s="84">
        <v>360000</v>
      </c>
      <c r="G155" s="84">
        <v>0</v>
      </c>
      <c r="H155" s="182" t="s">
        <v>511</v>
      </c>
      <c r="I155" s="163"/>
    </row>
    <row r="156" spans="1:9" s="27" customFormat="1" ht="38.25">
      <c r="A156" s="52">
        <v>141</v>
      </c>
      <c r="B156" s="52" t="s">
        <v>139</v>
      </c>
      <c r="C156" s="21" t="s">
        <v>144</v>
      </c>
      <c r="D156" s="50" t="s">
        <v>77</v>
      </c>
      <c r="E156" s="109" t="s">
        <v>302</v>
      </c>
      <c r="F156" s="51">
        <v>0</v>
      </c>
      <c r="G156" s="51">
        <v>40000</v>
      </c>
      <c r="H156" s="180" t="s">
        <v>510</v>
      </c>
      <c r="I156" s="162"/>
    </row>
    <row r="157" spans="1:9" s="27" customFormat="1" ht="38.25">
      <c r="A157" s="52">
        <v>142</v>
      </c>
      <c r="B157" s="52" t="s">
        <v>138</v>
      </c>
      <c r="C157" s="21" t="s">
        <v>144</v>
      </c>
      <c r="D157" s="50" t="s">
        <v>77</v>
      </c>
      <c r="E157" s="109" t="s">
        <v>96</v>
      </c>
      <c r="F157" s="51">
        <v>0</v>
      </c>
      <c r="G157" s="51">
        <v>85000</v>
      </c>
      <c r="H157" s="180" t="s">
        <v>510</v>
      </c>
      <c r="I157" s="162"/>
    </row>
    <row r="158" spans="1:9" s="26" customFormat="1" ht="25.5">
      <c r="A158" s="20">
        <v>143</v>
      </c>
      <c r="B158" s="20" t="s">
        <v>139</v>
      </c>
      <c r="C158" s="24" t="s">
        <v>18</v>
      </c>
      <c r="D158" s="83" t="s">
        <v>19</v>
      </c>
      <c r="E158" s="110" t="s">
        <v>226</v>
      </c>
      <c r="F158" s="84">
        <v>0</v>
      </c>
      <c r="G158" s="84">
        <v>68900</v>
      </c>
      <c r="H158" s="180" t="s">
        <v>510</v>
      </c>
      <c r="I158" s="162"/>
    </row>
    <row r="159" spans="1:9" s="17" customFormat="1" ht="25.5">
      <c r="A159" s="20">
        <v>144</v>
      </c>
      <c r="B159" s="20" t="s">
        <v>139</v>
      </c>
      <c r="C159" s="24" t="s">
        <v>153</v>
      </c>
      <c r="D159" s="83" t="s">
        <v>122</v>
      </c>
      <c r="E159" s="86" t="s">
        <v>432</v>
      </c>
      <c r="F159" s="99">
        <v>0</v>
      </c>
      <c r="G159" s="99">
        <v>490000</v>
      </c>
      <c r="H159" s="180" t="s">
        <v>510</v>
      </c>
      <c r="I159" s="164"/>
    </row>
    <row r="160" spans="1:9" s="17" customFormat="1" ht="25.5">
      <c r="A160" s="20">
        <v>145</v>
      </c>
      <c r="B160" s="20" t="s">
        <v>139</v>
      </c>
      <c r="C160" s="24" t="s">
        <v>153</v>
      </c>
      <c r="D160" s="83" t="s">
        <v>122</v>
      </c>
      <c r="E160" s="86" t="s">
        <v>438</v>
      </c>
      <c r="F160" s="99">
        <v>0</v>
      </c>
      <c r="G160" s="99">
        <v>121000</v>
      </c>
      <c r="H160" s="180" t="s">
        <v>510</v>
      </c>
      <c r="I160" s="164"/>
    </row>
    <row r="161" spans="1:9" s="17" customFormat="1" ht="25.5">
      <c r="A161" s="20">
        <v>146</v>
      </c>
      <c r="B161" s="20" t="s">
        <v>139</v>
      </c>
      <c r="C161" s="24" t="s">
        <v>153</v>
      </c>
      <c r="D161" s="83" t="s">
        <v>122</v>
      </c>
      <c r="E161" s="86" t="s">
        <v>439</v>
      </c>
      <c r="F161" s="99">
        <v>0</v>
      </c>
      <c r="G161" s="99">
        <v>175000</v>
      </c>
      <c r="H161" s="180" t="s">
        <v>510</v>
      </c>
      <c r="I161" s="164"/>
    </row>
    <row r="162" spans="1:9" s="26" customFormat="1" ht="12.75">
      <c r="A162" s="20"/>
      <c r="B162" s="20"/>
      <c r="C162" s="38"/>
      <c r="D162" s="151" t="s">
        <v>64</v>
      </c>
      <c r="E162" s="152"/>
      <c r="F162" s="147">
        <f>SUM(F74:F161)</f>
        <v>945568</v>
      </c>
      <c r="G162" s="147">
        <f>SUM(G74:G161)</f>
        <v>16394067</v>
      </c>
      <c r="H162" s="180"/>
      <c r="I162" s="162"/>
    </row>
    <row r="163" spans="1:9" s="17" customFormat="1" ht="12.75">
      <c r="A163" s="20"/>
      <c r="B163" s="20"/>
      <c r="C163" s="38"/>
      <c r="D163" s="23" t="s">
        <v>145</v>
      </c>
      <c r="E163" s="39"/>
      <c r="F163" s="40"/>
      <c r="G163" s="40"/>
      <c r="H163" s="180"/>
      <c r="I163" s="162"/>
    </row>
    <row r="164" spans="1:9" s="17" customFormat="1" ht="25.5">
      <c r="A164" s="20">
        <v>147</v>
      </c>
      <c r="B164" s="20" t="s">
        <v>28</v>
      </c>
      <c r="C164" s="24" t="s">
        <v>146</v>
      </c>
      <c r="D164" s="83" t="s">
        <v>165</v>
      </c>
      <c r="E164" s="25" t="s">
        <v>487</v>
      </c>
      <c r="F164" s="84">
        <v>0</v>
      </c>
      <c r="G164" s="84">
        <v>308644</v>
      </c>
      <c r="H164" s="180" t="s">
        <v>510</v>
      </c>
      <c r="I164" s="162"/>
    </row>
    <row r="165" spans="1:9" s="26" customFormat="1" ht="38.25">
      <c r="A165" s="20">
        <v>148</v>
      </c>
      <c r="B165" s="20">
        <v>2</v>
      </c>
      <c r="C165" s="24" t="s">
        <v>132</v>
      </c>
      <c r="D165" s="83" t="s">
        <v>133</v>
      </c>
      <c r="E165" s="25" t="s">
        <v>80</v>
      </c>
      <c r="F165" s="84">
        <v>0</v>
      </c>
      <c r="G165" s="84">
        <v>300000</v>
      </c>
      <c r="H165" s="180" t="s">
        <v>510</v>
      </c>
      <c r="I165" s="161"/>
    </row>
    <row r="166" spans="1:9" s="26" customFormat="1" ht="25.5">
      <c r="A166" s="20">
        <v>149</v>
      </c>
      <c r="B166" s="20" t="s">
        <v>138</v>
      </c>
      <c r="C166" s="24" t="s">
        <v>115</v>
      </c>
      <c r="D166" s="83" t="s">
        <v>116</v>
      </c>
      <c r="E166" s="25" t="s">
        <v>117</v>
      </c>
      <c r="F166" s="84">
        <v>0</v>
      </c>
      <c r="G166" s="84">
        <v>130000</v>
      </c>
      <c r="H166" s="182" t="s">
        <v>511</v>
      </c>
      <c r="I166" s="163"/>
    </row>
    <row r="167" spans="1:9" s="26" customFormat="1" ht="38.25">
      <c r="A167" s="20">
        <v>150</v>
      </c>
      <c r="B167" s="20" t="s">
        <v>14</v>
      </c>
      <c r="C167" s="24" t="s">
        <v>147</v>
      </c>
      <c r="D167" s="83" t="s">
        <v>152</v>
      </c>
      <c r="E167" s="25" t="s">
        <v>247</v>
      </c>
      <c r="F167" s="84">
        <v>60000</v>
      </c>
      <c r="G167" s="84">
        <v>0</v>
      </c>
      <c r="H167" s="180" t="s">
        <v>510</v>
      </c>
      <c r="I167" s="162"/>
    </row>
    <row r="168" spans="1:9" s="26" customFormat="1" ht="38.25">
      <c r="A168" s="20">
        <v>151</v>
      </c>
      <c r="B168" s="20" t="s">
        <v>14</v>
      </c>
      <c r="C168" s="24" t="s">
        <v>147</v>
      </c>
      <c r="D168" s="83" t="s">
        <v>152</v>
      </c>
      <c r="E168" s="25" t="s">
        <v>248</v>
      </c>
      <c r="F168" s="84">
        <v>0</v>
      </c>
      <c r="G168" s="84">
        <v>150000</v>
      </c>
      <c r="H168" s="180" t="s">
        <v>510</v>
      </c>
      <c r="I168" s="162"/>
    </row>
    <row r="169" spans="1:9" s="26" customFormat="1" ht="38.25">
      <c r="A169" s="20">
        <v>152</v>
      </c>
      <c r="B169" s="20" t="s">
        <v>138</v>
      </c>
      <c r="C169" s="24" t="s">
        <v>388</v>
      </c>
      <c r="D169" s="83" t="s">
        <v>389</v>
      </c>
      <c r="E169" s="25" t="s">
        <v>390</v>
      </c>
      <c r="F169" s="84">
        <v>0</v>
      </c>
      <c r="G169" s="84">
        <v>71300</v>
      </c>
      <c r="H169" s="180" t="s">
        <v>510</v>
      </c>
      <c r="I169" s="162"/>
    </row>
    <row r="170" spans="1:9" s="26" customFormat="1" ht="25.5">
      <c r="A170" s="20">
        <v>153</v>
      </c>
      <c r="B170" s="20" t="s">
        <v>138</v>
      </c>
      <c r="C170" s="24" t="s">
        <v>104</v>
      </c>
      <c r="D170" s="83" t="s">
        <v>121</v>
      </c>
      <c r="E170" s="25" t="s">
        <v>249</v>
      </c>
      <c r="F170" s="84">
        <v>0</v>
      </c>
      <c r="G170" s="84">
        <v>84000</v>
      </c>
      <c r="H170" s="182" t="s">
        <v>511</v>
      </c>
      <c r="I170" s="163"/>
    </row>
    <row r="171" spans="1:9" s="26" customFormat="1" ht="25.5">
      <c r="A171" s="20">
        <v>154</v>
      </c>
      <c r="B171" s="20" t="s">
        <v>157</v>
      </c>
      <c r="C171" s="24" t="s">
        <v>104</v>
      </c>
      <c r="D171" s="83" t="s">
        <v>121</v>
      </c>
      <c r="E171" s="25" t="s">
        <v>352</v>
      </c>
      <c r="F171" s="84">
        <v>0</v>
      </c>
      <c r="G171" s="84">
        <v>22400</v>
      </c>
      <c r="H171" s="180" t="s">
        <v>510</v>
      </c>
      <c r="I171" s="162"/>
    </row>
    <row r="172" spans="1:9" s="26" customFormat="1" ht="25.5">
      <c r="A172" s="20">
        <v>155</v>
      </c>
      <c r="B172" s="20" t="s">
        <v>157</v>
      </c>
      <c r="C172" s="24" t="s">
        <v>104</v>
      </c>
      <c r="D172" s="83" t="s">
        <v>121</v>
      </c>
      <c r="E172" s="25" t="s">
        <v>455</v>
      </c>
      <c r="F172" s="84">
        <v>0</v>
      </c>
      <c r="G172" s="84">
        <v>303341</v>
      </c>
      <c r="H172" s="180" t="s">
        <v>510</v>
      </c>
      <c r="I172" s="162"/>
    </row>
    <row r="173" spans="1:9" s="26" customFormat="1" ht="12.75">
      <c r="A173" s="20"/>
      <c r="B173" s="20"/>
      <c r="C173" s="36"/>
      <c r="D173" s="151" t="s">
        <v>64</v>
      </c>
      <c r="E173" s="154"/>
      <c r="F173" s="147">
        <f>SUM(F164:F172)</f>
        <v>60000</v>
      </c>
      <c r="G173" s="147">
        <f>SUM(G164:G172)</f>
        <v>1369685</v>
      </c>
      <c r="H173" s="180"/>
      <c r="I173" s="162"/>
    </row>
    <row r="174" spans="1:9" s="26" customFormat="1" ht="12.75">
      <c r="A174" s="20"/>
      <c r="B174" s="20"/>
      <c r="C174" s="24"/>
      <c r="D174" s="23" t="s">
        <v>155</v>
      </c>
      <c r="E174" s="25"/>
      <c r="F174" s="35"/>
      <c r="G174" s="35"/>
      <c r="H174" s="180"/>
      <c r="I174" s="162"/>
    </row>
    <row r="175" spans="1:9" s="26" customFormat="1" ht="38.25">
      <c r="A175" s="20">
        <v>156</v>
      </c>
      <c r="B175" s="20" t="s">
        <v>168</v>
      </c>
      <c r="C175" s="111" t="s">
        <v>91</v>
      </c>
      <c r="D175" s="83" t="s">
        <v>102</v>
      </c>
      <c r="E175" s="25" t="s">
        <v>427</v>
      </c>
      <c r="F175" s="84">
        <v>0</v>
      </c>
      <c r="G175" s="84">
        <v>397000</v>
      </c>
      <c r="H175" s="180" t="s">
        <v>510</v>
      </c>
      <c r="I175" s="162"/>
    </row>
    <row r="176" spans="1:9" s="26" customFormat="1" ht="51">
      <c r="A176" s="20">
        <v>157</v>
      </c>
      <c r="B176" s="20" t="s">
        <v>168</v>
      </c>
      <c r="C176" s="111" t="s">
        <v>91</v>
      </c>
      <c r="D176" s="83" t="s">
        <v>102</v>
      </c>
      <c r="E176" s="25" t="s">
        <v>428</v>
      </c>
      <c r="F176" s="84">
        <v>0</v>
      </c>
      <c r="G176" s="84">
        <v>397000</v>
      </c>
      <c r="H176" s="180" t="s">
        <v>510</v>
      </c>
      <c r="I176" s="162"/>
    </row>
    <row r="177" spans="1:9" s="26" customFormat="1" ht="38.25">
      <c r="A177" s="20">
        <v>158</v>
      </c>
      <c r="B177" s="20" t="s">
        <v>168</v>
      </c>
      <c r="C177" s="111" t="s">
        <v>91</v>
      </c>
      <c r="D177" s="83" t="s">
        <v>102</v>
      </c>
      <c r="E177" s="25" t="s">
        <v>431</v>
      </c>
      <c r="F177" s="84">
        <v>0</v>
      </c>
      <c r="G177" s="84">
        <v>230000</v>
      </c>
      <c r="H177" s="180" t="s">
        <v>510</v>
      </c>
      <c r="I177" s="162"/>
    </row>
    <row r="178" spans="1:9" s="26" customFormat="1" ht="38.25">
      <c r="A178" s="20">
        <v>159</v>
      </c>
      <c r="B178" s="20" t="s">
        <v>168</v>
      </c>
      <c r="C178" s="111" t="s">
        <v>91</v>
      </c>
      <c r="D178" s="83" t="s">
        <v>102</v>
      </c>
      <c r="E178" s="25" t="s">
        <v>429</v>
      </c>
      <c r="F178" s="84">
        <v>0</v>
      </c>
      <c r="G178" s="84">
        <v>397000</v>
      </c>
      <c r="H178" s="180" t="s">
        <v>510</v>
      </c>
      <c r="I178" s="162"/>
    </row>
    <row r="179" spans="1:9" s="26" customFormat="1" ht="51">
      <c r="A179" s="20">
        <v>160</v>
      </c>
      <c r="B179" s="20" t="s">
        <v>168</v>
      </c>
      <c r="C179" s="111" t="s">
        <v>91</v>
      </c>
      <c r="D179" s="83" t="s">
        <v>102</v>
      </c>
      <c r="E179" s="25" t="s">
        <v>426</v>
      </c>
      <c r="F179" s="84">
        <v>0</v>
      </c>
      <c r="G179" s="84">
        <v>30000</v>
      </c>
      <c r="H179" s="180" t="s">
        <v>510</v>
      </c>
      <c r="I179" s="162"/>
    </row>
    <row r="180" spans="1:9" s="26" customFormat="1" ht="51">
      <c r="A180" s="20">
        <v>161</v>
      </c>
      <c r="B180" s="20" t="s">
        <v>168</v>
      </c>
      <c r="C180" s="111" t="s">
        <v>91</v>
      </c>
      <c r="D180" s="83" t="s">
        <v>102</v>
      </c>
      <c r="E180" s="25" t="s">
        <v>425</v>
      </c>
      <c r="F180" s="84">
        <v>0</v>
      </c>
      <c r="G180" s="84">
        <v>30000</v>
      </c>
      <c r="H180" s="180" t="s">
        <v>510</v>
      </c>
      <c r="I180" s="162"/>
    </row>
    <row r="181" spans="1:9" s="26" customFormat="1" ht="38.25">
      <c r="A181" s="20">
        <v>162</v>
      </c>
      <c r="B181" s="20" t="s">
        <v>168</v>
      </c>
      <c r="C181" s="111" t="s">
        <v>91</v>
      </c>
      <c r="D181" s="83" t="s">
        <v>102</v>
      </c>
      <c r="E181" s="25" t="s">
        <v>430</v>
      </c>
      <c r="F181" s="84">
        <v>0</v>
      </c>
      <c r="G181" s="84">
        <v>133000</v>
      </c>
      <c r="H181" s="180" t="s">
        <v>510</v>
      </c>
      <c r="I181" s="162"/>
    </row>
    <row r="182" spans="1:9" s="32" customFormat="1" ht="38.25">
      <c r="A182" s="20">
        <v>163</v>
      </c>
      <c r="B182" s="20" t="s">
        <v>13</v>
      </c>
      <c r="C182" s="21" t="s">
        <v>162</v>
      </c>
      <c r="D182" s="50" t="s">
        <v>182</v>
      </c>
      <c r="E182" s="22" t="s">
        <v>252</v>
      </c>
      <c r="F182" s="84">
        <v>0</v>
      </c>
      <c r="G182" s="51">
        <v>372000</v>
      </c>
      <c r="H182" s="180" t="s">
        <v>510</v>
      </c>
      <c r="I182" s="162"/>
    </row>
    <row r="183" spans="1:9" s="32" customFormat="1" ht="38.25">
      <c r="A183" s="20">
        <v>164</v>
      </c>
      <c r="B183" s="20" t="s">
        <v>13</v>
      </c>
      <c r="C183" s="21" t="s">
        <v>162</v>
      </c>
      <c r="D183" s="50" t="s">
        <v>182</v>
      </c>
      <c r="E183" s="22" t="s">
        <v>253</v>
      </c>
      <c r="F183" s="84">
        <v>0</v>
      </c>
      <c r="G183" s="51">
        <v>372000</v>
      </c>
      <c r="H183" s="180" t="s">
        <v>510</v>
      </c>
      <c r="I183" s="162"/>
    </row>
    <row r="184" spans="1:9" s="32" customFormat="1" ht="38.25">
      <c r="A184" s="20">
        <v>165</v>
      </c>
      <c r="B184" s="20" t="s">
        <v>13</v>
      </c>
      <c r="C184" s="21" t="s">
        <v>162</v>
      </c>
      <c r="D184" s="50" t="s">
        <v>182</v>
      </c>
      <c r="E184" s="22" t="s">
        <v>254</v>
      </c>
      <c r="F184" s="84">
        <v>0</v>
      </c>
      <c r="G184" s="51">
        <v>372000</v>
      </c>
      <c r="H184" s="180" t="s">
        <v>510</v>
      </c>
      <c r="I184" s="162"/>
    </row>
    <row r="185" spans="1:9" s="32" customFormat="1" ht="38.25">
      <c r="A185" s="20">
        <v>166</v>
      </c>
      <c r="B185" s="20" t="s">
        <v>13</v>
      </c>
      <c r="C185" s="21" t="s">
        <v>162</v>
      </c>
      <c r="D185" s="50" t="s">
        <v>182</v>
      </c>
      <c r="E185" s="22" t="s">
        <v>255</v>
      </c>
      <c r="F185" s="84">
        <v>0</v>
      </c>
      <c r="G185" s="51">
        <v>31000</v>
      </c>
      <c r="H185" s="180" t="s">
        <v>510</v>
      </c>
      <c r="I185" s="162"/>
    </row>
    <row r="186" spans="1:9" s="32" customFormat="1" ht="38.25">
      <c r="A186" s="20">
        <v>167</v>
      </c>
      <c r="B186" s="20" t="s">
        <v>13</v>
      </c>
      <c r="C186" s="21" t="s">
        <v>162</v>
      </c>
      <c r="D186" s="50" t="s">
        <v>182</v>
      </c>
      <c r="E186" s="22" t="s">
        <v>256</v>
      </c>
      <c r="F186" s="84">
        <v>0</v>
      </c>
      <c r="G186" s="51">
        <v>31000</v>
      </c>
      <c r="H186" s="180" t="s">
        <v>510</v>
      </c>
      <c r="I186" s="162"/>
    </row>
    <row r="187" spans="1:9" s="32" customFormat="1" ht="25.5">
      <c r="A187" s="20">
        <v>168</v>
      </c>
      <c r="B187" s="20" t="s">
        <v>205</v>
      </c>
      <c r="C187" s="21" t="s">
        <v>163</v>
      </c>
      <c r="D187" s="50" t="s">
        <v>23</v>
      </c>
      <c r="E187" s="22" t="s">
        <v>440</v>
      </c>
      <c r="F187" s="84">
        <v>0</v>
      </c>
      <c r="G187" s="51">
        <v>110000</v>
      </c>
      <c r="H187" s="180" t="s">
        <v>510</v>
      </c>
      <c r="I187" s="162"/>
    </row>
    <row r="188" spans="1:9" s="27" customFormat="1" ht="25.5">
      <c r="A188" s="20">
        <v>169</v>
      </c>
      <c r="B188" s="20" t="s">
        <v>205</v>
      </c>
      <c r="C188" s="21" t="s">
        <v>163</v>
      </c>
      <c r="D188" s="50" t="s">
        <v>23</v>
      </c>
      <c r="E188" s="22" t="s">
        <v>441</v>
      </c>
      <c r="F188" s="84">
        <v>0</v>
      </c>
      <c r="G188" s="51">
        <v>115000</v>
      </c>
      <c r="H188" s="182" t="s">
        <v>511</v>
      </c>
      <c r="I188" s="163"/>
    </row>
    <row r="189" spans="1:9" s="27" customFormat="1" ht="38.25">
      <c r="A189" s="20">
        <v>170</v>
      </c>
      <c r="B189" s="52" t="s">
        <v>205</v>
      </c>
      <c r="C189" s="21" t="s">
        <v>163</v>
      </c>
      <c r="D189" s="50" t="s">
        <v>23</v>
      </c>
      <c r="E189" s="22" t="s">
        <v>206</v>
      </c>
      <c r="F189" s="84">
        <v>0</v>
      </c>
      <c r="G189" s="51">
        <v>100000</v>
      </c>
      <c r="H189" s="180" t="s">
        <v>510</v>
      </c>
      <c r="I189" s="162"/>
    </row>
    <row r="190" spans="1:9" s="27" customFormat="1" ht="25.5">
      <c r="A190" s="20">
        <v>171</v>
      </c>
      <c r="B190" s="52" t="s">
        <v>205</v>
      </c>
      <c r="C190" s="21" t="s">
        <v>163</v>
      </c>
      <c r="D190" s="50" t="s">
        <v>23</v>
      </c>
      <c r="E190" s="22" t="s">
        <v>442</v>
      </c>
      <c r="F190" s="84">
        <v>0</v>
      </c>
      <c r="G190" s="51">
        <v>100000</v>
      </c>
      <c r="H190" s="180" t="s">
        <v>510</v>
      </c>
      <c r="I190" s="162"/>
    </row>
    <row r="191" spans="1:9" s="27" customFormat="1" ht="25.5">
      <c r="A191" s="20">
        <v>172</v>
      </c>
      <c r="B191" s="52" t="s">
        <v>205</v>
      </c>
      <c r="C191" s="21" t="s">
        <v>163</v>
      </c>
      <c r="D191" s="50" t="s">
        <v>23</v>
      </c>
      <c r="E191" s="22" t="s">
        <v>443</v>
      </c>
      <c r="F191" s="84">
        <v>0</v>
      </c>
      <c r="G191" s="51">
        <v>105000</v>
      </c>
      <c r="H191" s="180" t="s">
        <v>510</v>
      </c>
      <c r="I191" s="162"/>
    </row>
    <row r="192" spans="1:9" s="27" customFormat="1" ht="25.5">
      <c r="A192" s="20">
        <v>173</v>
      </c>
      <c r="B192" s="52" t="s">
        <v>205</v>
      </c>
      <c r="C192" s="21" t="s">
        <v>163</v>
      </c>
      <c r="D192" s="50" t="s">
        <v>23</v>
      </c>
      <c r="E192" s="22" t="s">
        <v>444</v>
      </c>
      <c r="F192" s="84">
        <v>0</v>
      </c>
      <c r="G192" s="84">
        <v>105000</v>
      </c>
      <c r="H192" s="180" t="s">
        <v>510</v>
      </c>
      <c r="I192" s="162"/>
    </row>
    <row r="193" spans="1:9" s="27" customFormat="1" ht="25.5">
      <c r="A193" s="20">
        <v>174</v>
      </c>
      <c r="B193" s="52" t="s">
        <v>205</v>
      </c>
      <c r="C193" s="21" t="s">
        <v>163</v>
      </c>
      <c r="D193" s="50" t="s">
        <v>23</v>
      </c>
      <c r="E193" s="22" t="s">
        <v>445</v>
      </c>
      <c r="F193" s="84">
        <v>0</v>
      </c>
      <c r="G193" s="84">
        <v>75000</v>
      </c>
      <c r="H193" s="182" t="s">
        <v>511</v>
      </c>
      <c r="I193" s="163"/>
    </row>
    <row r="194" spans="1:9" s="27" customFormat="1" ht="25.5">
      <c r="A194" s="20">
        <v>175</v>
      </c>
      <c r="B194" s="52" t="s">
        <v>205</v>
      </c>
      <c r="C194" s="21" t="s">
        <v>163</v>
      </c>
      <c r="D194" s="50" t="s">
        <v>23</v>
      </c>
      <c r="E194" s="22" t="s">
        <v>446</v>
      </c>
      <c r="F194" s="84">
        <v>0</v>
      </c>
      <c r="G194" s="84">
        <v>100000</v>
      </c>
      <c r="H194" s="182" t="s">
        <v>511</v>
      </c>
      <c r="I194" s="163"/>
    </row>
    <row r="195" spans="1:9" s="27" customFormat="1" ht="38.25">
      <c r="A195" s="20">
        <v>176</v>
      </c>
      <c r="B195" s="20" t="s">
        <v>139</v>
      </c>
      <c r="C195" s="21" t="s">
        <v>207</v>
      </c>
      <c r="D195" s="50" t="s">
        <v>246</v>
      </c>
      <c r="E195" s="22" t="s">
        <v>403</v>
      </c>
      <c r="F195" s="84">
        <v>0</v>
      </c>
      <c r="G195" s="84">
        <v>34000</v>
      </c>
      <c r="H195" s="180" t="s">
        <v>510</v>
      </c>
      <c r="I195" s="162"/>
    </row>
    <row r="196" spans="1:9" s="27" customFormat="1" ht="38.25">
      <c r="A196" s="20">
        <v>177</v>
      </c>
      <c r="B196" s="20" t="s">
        <v>139</v>
      </c>
      <c r="C196" s="21" t="s">
        <v>207</v>
      </c>
      <c r="D196" s="50" t="s">
        <v>246</v>
      </c>
      <c r="E196" s="22" t="s">
        <v>475</v>
      </c>
      <c r="F196" s="84">
        <v>0</v>
      </c>
      <c r="G196" s="84">
        <v>396000</v>
      </c>
      <c r="H196" s="180" t="s">
        <v>510</v>
      </c>
      <c r="I196" s="162"/>
    </row>
    <row r="197" spans="1:9" s="27" customFormat="1" ht="38.25">
      <c r="A197" s="20">
        <v>178</v>
      </c>
      <c r="B197" s="20" t="s">
        <v>139</v>
      </c>
      <c r="C197" s="21" t="s">
        <v>207</v>
      </c>
      <c r="D197" s="50" t="s">
        <v>246</v>
      </c>
      <c r="E197" s="22" t="s">
        <v>474</v>
      </c>
      <c r="F197" s="84">
        <v>0</v>
      </c>
      <c r="G197" s="84">
        <v>98000</v>
      </c>
      <c r="H197" s="180" t="s">
        <v>510</v>
      </c>
      <c r="I197" s="162"/>
    </row>
    <row r="198" spans="1:9" s="27" customFormat="1" ht="38.25">
      <c r="A198" s="20">
        <v>179</v>
      </c>
      <c r="B198" s="20" t="s">
        <v>139</v>
      </c>
      <c r="C198" s="21" t="s">
        <v>257</v>
      </c>
      <c r="D198" s="50" t="s">
        <v>258</v>
      </c>
      <c r="E198" s="22" t="s">
        <v>259</v>
      </c>
      <c r="F198" s="84">
        <v>0</v>
      </c>
      <c r="G198" s="84">
        <v>395640</v>
      </c>
      <c r="H198" s="182" t="s">
        <v>511</v>
      </c>
      <c r="I198" s="163"/>
    </row>
    <row r="199" spans="1:9" s="32" customFormat="1" ht="12.75">
      <c r="A199" s="20"/>
      <c r="B199" s="66"/>
      <c r="C199" s="36"/>
      <c r="D199" s="151" t="s">
        <v>64</v>
      </c>
      <c r="E199" s="154"/>
      <c r="F199" s="147">
        <f>SUM(F175:F198)</f>
        <v>0</v>
      </c>
      <c r="G199" s="147">
        <f>SUM(G175:G198)</f>
        <v>4525640</v>
      </c>
      <c r="H199" s="180"/>
      <c r="I199" s="162"/>
    </row>
    <row r="200" spans="1:9" s="32" customFormat="1" ht="12.75">
      <c r="A200" s="20"/>
      <c r="B200" s="52"/>
      <c r="C200" s="24"/>
      <c r="D200" s="23" t="s">
        <v>8</v>
      </c>
      <c r="E200" s="25"/>
      <c r="F200" s="35"/>
      <c r="G200" s="35"/>
      <c r="H200" s="180"/>
      <c r="I200" s="162"/>
    </row>
    <row r="201" spans="1:9" s="32" customFormat="1" ht="25.5">
      <c r="A201" s="20">
        <v>180</v>
      </c>
      <c r="B201" s="52" t="s">
        <v>63</v>
      </c>
      <c r="C201" s="24" t="s">
        <v>9</v>
      </c>
      <c r="D201" s="50" t="s">
        <v>10</v>
      </c>
      <c r="E201" s="25" t="s">
        <v>391</v>
      </c>
      <c r="F201" s="84">
        <v>0</v>
      </c>
      <c r="G201" s="51">
        <v>384000</v>
      </c>
      <c r="H201" s="180" t="s">
        <v>510</v>
      </c>
      <c r="I201" s="162"/>
    </row>
    <row r="202" spans="1:9" s="32" customFormat="1" ht="25.5">
      <c r="A202" s="20">
        <v>181</v>
      </c>
      <c r="B202" s="52" t="s">
        <v>63</v>
      </c>
      <c r="C202" s="24" t="s">
        <v>9</v>
      </c>
      <c r="D202" s="50" t="s">
        <v>10</v>
      </c>
      <c r="E202" s="25" t="s">
        <v>392</v>
      </c>
      <c r="F202" s="84">
        <v>0</v>
      </c>
      <c r="G202" s="51">
        <v>384000</v>
      </c>
      <c r="H202" s="180" t="s">
        <v>510</v>
      </c>
      <c r="I202" s="162"/>
    </row>
    <row r="203" spans="1:9" s="32" customFormat="1" ht="38.25">
      <c r="A203" s="20">
        <v>182</v>
      </c>
      <c r="B203" s="52" t="s">
        <v>63</v>
      </c>
      <c r="C203" s="24" t="s">
        <v>9</v>
      </c>
      <c r="D203" s="50" t="s">
        <v>10</v>
      </c>
      <c r="E203" s="25" t="s">
        <v>393</v>
      </c>
      <c r="F203" s="84">
        <v>0</v>
      </c>
      <c r="G203" s="51">
        <v>384000</v>
      </c>
      <c r="H203" s="180" t="s">
        <v>510</v>
      </c>
      <c r="I203" s="162"/>
    </row>
    <row r="204" spans="1:9" s="32" customFormat="1" ht="25.5">
      <c r="A204" s="20">
        <v>183</v>
      </c>
      <c r="B204" s="52" t="s">
        <v>63</v>
      </c>
      <c r="C204" s="24" t="s">
        <v>9</v>
      </c>
      <c r="D204" s="50" t="s">
        <v>10</v>
      </c>
      <c r="E204" s="25" t="s">
        <v>394</v>
      </c>
      <c r="F204" s="84">
        <v>0</v>
      </c>
      <c r="G204" s="51">
        <v>75000</v>
      </c>
      <c r="H204" s="180" t="s">
        <v>510</v>
      </c>
      <c r="I204" s="162"/>
    </row>
    <row r="205" spans="1:9" s="32" customFormat="1" ht="38.25">
      <c r="A205" s="20">
        <v>184</v>
      </c>
      <c r="B205" s="52" t="s">
        <v>63</v>
      </c>
      <c r="C205" s="24" t="s">
        <v>9</v>
      </c>
      <c r="D205" s="50" t="s">
        <v>10</v>
      </c>
      <c r="E205" s="25" t="s">
        <v>395</v>
      </c>
      <c r="F205" s="84">
        <v>0</v>
      </c>
      <c r="G205" s="51">
        <v>75000</v>
      </c>
      <c r="H205" s="180" t="s">
        <v>510</v>
      </c>
      <c r="I205" s="162"/>
    </row>
    <row r="206" spans="1:9" s="32" customFormat="1" ht="25.5">
      <c r="A206" s="20">
        <v>185</v>
      </c>
      <c r="B206" s="52" t="s">
        <v>63</v>
      </c>
      <c r="C206" s="24" t="s">
        <v>9</v>
      </c>
      <c r="D206" s="50" t="s">
        <v>10</v>
      </c>
      <c r="E206" s="25" t="s">
        <v>396</v>
      </c>
      <c r="F206" s="84">
        <v>0</v>
      </c>
      <c r="G206" s="51">
        <v>75000</v>
      </c>
      <c r="H206" s="180" t="s">
        <v>510</v>
      </c>
      <c r="I206" s="162"/>
    </row>
    <row r="207" spans="1:9" s="32" customFormat="1" ht="25.5">
      <c r="A207" s="20">
        <v>186</v>
      </c>
      <c r="B207" s="52" t="s">
        <v>63</v>
      </c>
      <c r="C207" s="24" t="s">
        <v>9</v>
      </c>
      <c r="D207" s="50" t="s">
        <v>10</v>
      </c>
      <c r="E207" s="25" t="s">
        <v>397</v>
      </c>
      <c r="F207" s="84">
        <v>0</v>
      </c>
      <c r="G207" s="51">
        <v>75000</v>
      </c>
      <c r="H207" s="180" t="s">
        <v>510</v>
      </c>
      <c r="I207" s="162"/>
    </row>
    <row r="208" spans="1:9" s="32" customFormat="1" ht="25.5">
      <c r="A208" s="20">
        <v>187</v>
      </c>
      <c r="B208" s="52" t="s">
        <v>63</v>
      </c>
      <c r="C208" s="24" t="s">
        <v>9</v>
      </c>
      <c r="D208" s="50" t="s">
        <v>10</v>
      </c>
      <c r="E208" s="25" t="s">
        <v>501</v>
      </c>
      <c r="F208" s="84">
        <v>0</v>
      </c>
      <c r="G208" s="51">
        <v>96600</v>
      </c>
      <c r="H208" s="180" t="s">
        <v>510</v>
      </c>
      <c r="I208" s="162"/>
    </row>
    <row r="209" spans="1:9" s="32" customFormat="1" ht="38.25">
      <c r="A209" s="20">
        <v>188</v>
      </c>
      <c r="B209" s="52" t="s">
        <v>63</v>
      </c>
      <c r="C209" s="24" t="s">
        <v>9</v>
      </c>
      <c r="D209" s="50" t="s">
        <v>10</v>
      </c>
      <c r="E209" s="25" t="s">
        <v>398</v>
      </c>
      <c r="F209" s="84">
        <v>0</v>
      </c>
      <c r="G209" s="51">
        <v>96600</v>
      </c>
      <c r="H209" s="180" t="s">
        <v>510</v>
      </c>
      <c r="I209" s="162"/>
    </row>
    <row r="210" spans="1:9" s="32" customFormat="1" ht="38.25">
      <c r="A210" s="20">
        <v>189</v>
      </c>
      <c r="B210" s="52" t="s">
        <v>63</v>
      </c>
      <c r="C210" s="24" t="s">
        <v>232</v>
      </c>
      <c r="D210" s="50" t="s">
        <v>233</v>
      </c>
      <c r="E210" s="25" t="s">
        <v>234</v>
      </c>
      <c r="F210" s="84">
        <v>0</v>
      </c>
      <c r="G210" s="51">
        <v>407200</v>
      </c>
      <c r="H210" s="180" t="s">
        <v>510</v>
      </c>
      <c r="I210" s="162"/>
    </row>
    <row r="211" spans="1:9" s="32" customFormat="1" ht="38.25">
      <c r="A211" s="20">
        <v>190</v>
      </c>
      <c r="B211" s="52">
        <v>3</v>
      </c>
      <c r="C211" s="24" t="s">
        <v>232</v>
      </c>
      <c r="D211" s="50" t="s">
        <v>233</v>
      </c>
      <c r="E211" s="25" t="s">
        <v>310</v>
      </c>
      <c r="F211" s="84">
        <v>0</v>
      </c>
      <c r="G211" s="51">
        <v>394400</v>
      </c>
      <c r="H211" s="182" t="s">
        <v>511</v>
      </c>
      <c r="I211" s="163"/>
    </row>
    <row r="212" spans="1:9" s="27" customFormat="1" ht="38.25">
      <c r="A212" s="20">
        <v>191</v>
      </c>
      <c r="B212" s="52" t="s">
        <v>157</v>
      </c>
      <c r="C212" s="24" t="s">
        <v>171</v>
      </c>
      <c r="D212" s="50" t="s">
        <v>172</v>
      </c>
      <c r="E212" s="25" t="s">
        <v>173</v>
      </c>
      <c r="F212" s="84">
        <v>480000</v>
      </c>
      <c r="G212" s="51">
        <v>0</v>
      </c>
      <c r="H212" s="180" t="s">
        <v>510</v>
      </c>
      <c r="I212" s="162"/>
    </row>
    <row r="213" spans="1:9" s="27" customFormat="1" ht="63.75">
      <c r="A213" s="20">
        <v>192</v>
      </c>
      <c r="B213" s="52" t="s">
        <v>138</v>
      </c>
      <c r="C213" s="24" t="s">
        <v>25</v>
      </c>
      <c r="D213" s="83" t="s">
        <v>31</v>
      </c>
      <c r="E213" s="25" t="s">
        <v>291</v>
      </c>
      <c r="F213" s="84">
        <v>0</v>
      </c>
      <c r="G213" s="84">
        <v>25000</v>
      </c>
      <c r="H213" s="180" t="s">
        <v>510</v>
      </c>
      <c r="I213" s="161"/>
    </row>
    <row r="214" spans="1:9" s="27" customFormat="1" ht="25.5">
      <c r="A214" s="20">
        <v>193</v>
      </c>
      <c r="B214" s="52" t="s">
        <v>138</v>
      </c>
      <c r="C214" s="24" t="s">
        <v>25</v>
      </c>
      <c r="D214" s="83" t="s">
        <v>32</v>
      </c>
      <c r="E214" s="25" t="s">
        <v>33</v>
      </c>
      <c r="F214" s="84">
        <v>0</v>
      </c>
      <c r="G214" s="84">
        <v>40000</v>
      </c>
      <c r="H214" s="180" t="s">
        <v>510</v>
      </c>
      <c r="I214" s="162"/>
    </row>
    <row r="215" spans="1:9" s="27" customFormat="1" ht="63.75">
      <c r="A215" s="20">
        <v>194</v>
      </c>
      <c r="B215" s="52" t="s">
        <v>138</v>
      </c>
      <c r="C215" s="24" t="s">
        <v>26</v>
      </c>
      <c r="D215" s="83" t="s">
        <v>92</v>
      </c>
      <c r="E215" s="25" t="s">
        <v>367</v>
      </c>
      <c r="F215" s="84">
        <v>0</v>
      </c>
      <c r="G215" s="84">
        <v>84400</v>
      </c>
      <c r="H215" s="180" t="s">
        <v>510</v>
      </c>
      <c r="I215" s="162"/>
    </row>
    <row r="216" spans="1:9" s="27" customFormat="1" ht="25.5">
      <c r="A216" s="20">
        <v>195</v>
      </c>
      <c r="B216" s="52" t="s">
        <v>63</v>
      </c>
      <c r="C216" s="24" t="s">
        <v>27</v>
      </c>
      <c r="D216" s="83" t="s">
        <v>29</v>
      </c>
      <c r="E216" s="25" t="s">
        <v>404</v>
      </c>
      <c r="F216" s="84">
        <v>0</v>
      </c>
      <c r="G216" s="84">
        <v>384000</v>
      </c>
      <c r="H216" s="180" t="s">
        <v>510</v>
      </c>
      <c r="I216" s="162"/>
    </row>
    <row r="217" spans="1:9" s="27" customFormat="1" ht="38.25">
      <c r="A217" s="20">
        <v>196</v>
      </c>
      <c r="B217" s="52" t="s">
        <v>63</v>
      </c>
      <c r="C217" s="24" t="s">
        <v>27</v>
      </c>
      <c r="D217" s="83" t="s">
        <v>29</v>
      </c>
      <c r="E217" s="25" t="s">
        <v>502</v>
      </c>
      <c r="F217" s="84">
        <v>0</v>
      </c>
      <c r="G217" s="84">
        <v>384000</v>
      </c>
      <c r="H217" s="180" t="s">
        <v>510</v>
      </c>
      <c r="I217" s="162"/>
    </row>
    <row r="218" spans="1:9" s="27" customFormat="1" ht="25.5">
      <c r="A218" s="20">
        <v>197</v>
      </c>
      <c r="B218" s="52" t="s">
        <v>63</v>
      </c>
      <c r="C218" s="24" t="s">
        <v>27</v>
      </c>
      <c r="D218" s="83" t="s">
        <v>29</v>
      </c>
      <c r="E218" s="25" t="s">
        <v>405</v>
      </c>
      <c r="F218" s="84">
        <v>0</v>
      </c>
      <c r="G218" s="84">
        <v>384000</v>
      </c>
      <c r="H218" s="180" t="s">
        <v>510</v>
      </c>
      <c r="I218" s="162"/>
    </row>
    <row r="219" spans="1:9" s="27" customFormat="1" ht="25.5">
      <c r="A219" s="20">
        <v>198</v>
      </c>
      <c r="B219" s="52" t="s">
        <v>63</v>
      </c>
      <c r="C219" s="24" t="s">
        <v>27</v>
      </c>
      <c r="D219" s="83" t="s">
        <v>29</v>
      </c>
      <c r="E219" s="25" t="s">
        <v>406</v>
      </c>
      <c r="F219" s="84">
        <v>0</v>
      </c>
      <c r="G219" s="84">
        <v>75000</v>
      </c>
      <c r="H219" s="180" t="s">
        <v>510</v>
      </c>
      <c r="I219" s="162"/>
    </row>
    <row r="220" spans="1:9" s="27" customFormat="1" ht="25.5">
      <c r="A220" s="20">
        <v>199</v>
      </c>
      <c r="B220" s="52" t="s">
        <v>63</v>
      </c>
      <c r="C220" s="24" t="s">
        <v>27</v>
      </c>
      <c r="D220" s="83" t="s">
        <v>29</v>
      </c>
      <c r="E220" s="25" t="s">
        <v>407</v>
      </c>
      <c r="F220" s="84">
        <v>0</v>
      </c>
      <c r="G220" s="84">
        <v>75000</v>
      </c>
      <c r="H220" s="180" t="s">
        <v>510</v>
      </c>
      <c r="I220" s="162"/>
    </row>
    <row r="221" spans="1:9" s="27" customFormat="1" ht="25.5">
      <c r="A221" s="20">
        <v>200</v>
      </c>
      <c r="B221" s="52" t="s">
        <v>63</v>
      </c>
      <c r="C221" s="24" t="s">
        <v>27</v>
      </c>
      <c r="D221" s="83" t="s">
        <v>29</v>
      </c>
      <c r="E221" s="25" t="s">
        <v>408</v>
      </c>
      <c r="F221" s="84">
        <v>0</v>
      </c>
      <c r="G221" s="84">
        <v>75000</v>
      </c>
      <c r="H221" s="180" t="s">
        <v>510</v>
      </c>
      <c r="I221" s="162"/>
    </row>
    <row r="222" spans="1:9" s="27" customFormat="1" ht="25.5">
      <c r="A222" s="20">
        <v>201</v>
      </c>
      <c r="B222" s="52" t="s">
        <v>63</v>
      </c>
      <c r="C222" s="24" t="s">
        <v>27</v>
      </c>
      <c r="D222" s="83" t="s">
        <v>29</v>
      </c>
      <c r="E222" s="25" t="s">
        <v>409</v>
      </c>
      <c r="F222" s="84">
        <v>0</v>
      </c>
      <c r="G222" s="84">
        <v>75000</v>
      </c>
      <c r="H222" s="180" t="s">
        <v>510</v>
      </c>
      <c r="I222" s="162"/>
    </row>
    <row r="223" spans="1:9" s="27" customFormat="1" ht="25.5">
      <c r="A223" s="20">
        <v>202</v>
      </c>
      <c r="B223" s="52" t="s">
        <v>63</v>
      </c>
      <c r="C223" s="24" t="s">
        <v>27</v>
      </c>
      <c r="D223" s="83" t="s">
        <v>29</v>
      </c>
      <c r="E223" s="25" t="s">
        <v>410</v>
      </c>
      <c r="F223" s="84">
        <v>0</v>
      </c>
      <c r="G223" s="84">
        <v>75000</v>
      </c>
      <c r="H223" s="180" t="s">
        <v>510</v>
      </c>
      <c r="I223" s="162"/>
    </row>
    <row r="224" spans="1:9" s="27" customFormat="1" ht="12.75">
      <c r="A224" s="20"/>
      <c r="B224" s="66"/>
      <c r="C224" s="36"/>
      <c r="D224" s="151" t="s">
        <v>64</v>
      </c>
      <c r="E224" s="154"/>
      <c r="F224" s="147">
        <f>SUM(F201:F223)</f>
        <v>480000</v>
      </c>
      <c r="G224" s="147">
        <f>SUM(G201:G223)</f>
        <v>4123200</v>
      </c>
      <c r="H224" s="180"/>
      <c r="I224" s="162"/>
    </row>
    <row r="225" spans="1:9" s="27" customFormat="1" ht="12.75">
      <c r="A225" s="20"/>
      <c r="B225" s="67"/>
      <c r="C225" s="24"/>
      <c r="D225" s="23" t="s">
        <v>37</v>
      </c>
      <c r="E225" s="25"/>
      <c r="F225" s="35"/>
      <c r="G225" s="35"/>
      <c r="H225" s="180"/>
      <c r="I225" s="162"/>
    </row>
    <row r="226" spans="1:9" s="27" customFormat="1" ht="63.75">
      <c r="A226" s="52">
        <v>203</v>
      </c>
      <c r="B226" s="52" t="s">
        <v>138</v>
      </c>
      <c r="C226" s="21" t="s">
        <v>194</v>
      </c>
      <c r="D226" s="50" t="s">
        <v>195</v>
      </c>
      <c r="E226" s="22" t="s">
        <v>196</v>
      </c>
      <c r="F226" s="112">
        <v>0</v>
      </c>
      <c r="G226" s="113">
        <v>60000</v>
      </c>
      <c r="H226" s="180" t="s">
        <v>510</v>
      </c>
      <c r="I226" s="162"/>
    </row>
    <row r="227" spans="1:9" s="27" customFormat="1" ht="63.75">
      <c r="A227" s="52">
        <v>204</v>
      </c>
      <c r="B227" s="52" t="s">
        <v>28</v>
      </c>
      <c r="C227" s="21" t="s">
        <v>194</v>
      </c>
      <c r="D227" s="50" t="s">
        <v>195</v>
      </c>
      <c r="E227" s="22" t="s">
        <v>476</v>
      </c>
      <c r="F227" s="112">
        <v>0</v>
      </c>
      <c r="G227" s="113">
        <v>148995</v>
      </c>
      <c r="H227" s="180" t="s">
        <v>510</v>
      </c>
      <c r="I227" s="162"/>
    </row>
    <row r="228" spans="1:9" s="27" customFormat="1" ht="63.75">
      <c r="A228" s="52">
        <v>205</v>
      </c>
      <c r="B228" s="52" t="s">
        <v>14</v>
      </c>
      <c r="C228" s="21" t="s">
        <v>194</v>
      </c>
      <c r="D228" s="50" t="s">
        <v>195</v>
      </c>
      <c r="E228" s="22" t="s">
        <v>477</v>
      </c>
      <c r="F228" s="112">
        <v>0</v>
      </c>
      <c r="G228" s="113">
        <v>104370</v>
      </c>
      <c r="H228" s="182" t="s">
        <v>511</v>
      </c>
      <c r="I228" s="163"/>
    </row>
    <row r="229" spans="1:9" s="27" customFormat="1" ht="38.25">
      <c r="A229" s="52">
        <v>206</v>
      </c>
      <c r="B229" s="114" t="s">
        <v>41</v>
      </c>
      <c r="C229" s="21" t="s">
        <v>38</v>
      </c>
      <c r="D229" s="50" t="s">
        <v>42</v>
      </c>
      <c r="E229" s="22" t="s">
        <v>174</v>
      </c>
      <c r="F229" s="51">
        <v>0</v>
      </c>
      <c r="G229" s="51">
        <v>172000</v>
      </c>
      <c r="H229" s="180" t="s">
        <v>510</v>
      </c>
      <c r="I229" s="162"/>
    </row>
    <row r="230" spans="1:9" s="10" customFormat="1" ht="12.75">
      <c r="A230" s="20"/>
      <c r="B230" s="66"/>
      <c r="C230" s="36"/>
      <c r="D230" s="151" t="s">
        <v>64</v>
      </c>
      <c r="E230" s="154"/>
      <c r="F230" s="147">
        <f>SUM(F226:F229)</f>
        <v>0</v>
      </c>
      <c r="G230" s="147">
        <f>SUM(G226:G229)</f>
        <v>485365</v>
      </c>
      <c r="H230" s="180"/>
      <c r="I230" s="162"/>
    </row>
    <row r="231" spans="1:9" s="32" customFormat="1" ht="12.75">
      <c r="A231" s="20"/>
      <c r="B231" s="67"/>
      <c r="C231" s="24"/>
      <c r="D231" s="33" t="s">
        <v>39</v>
      </c>
      <c r="E231" s="34"/>
      <c r="F231" s="35"/>
      <c r="G231" s="35"/>
      <c r="H231" s="180"/>
      <c r="I231" s="162"/>
    </row>
    <row r="232" spans="1:9" s="26" customFormat="1" ht="51">
      <c r="A232" s="20">
        <v>207</v>
      </c>
      <c r="B232" s="20" t="s">
        <v>138</v>
      </c>
      <c r="C232" s="24" t="s">
        <v>159</v>
      </c>
      <c r="D232" s="83" t="s">
        <v>223</v>
      </c>
      <c r="E232" s="25" t="s">
        <v>303</v>
      </c>
      <c r="F232" s="84">
        <v>0</v>
      </c>
      <c r="G232" s="84">
        <v>50000</v>
      </c>
      <c r="H232" s="180" t="s">
        <v>510</v>
      </c>
      <c r="I232" s="161"/>
    </row>
    <row r="233" spans="1:9" s="26" customFormat="1" ht="63.75">
      <c r="A233" s="20">
        <v>208</v>
      </c>
      <c r="B233" s="20" t="s">
        <v>138</v>
      </c>
      <c r="C233" s="24" t="s">
        <v>159</v>
      </c>
      <c r="D233" s="83" t="s">
        <v>189</v>
      </c>
      <c r="E233" s="25" t="s">
        <v>304</v>
      </c>
      <c r="F233" s="84">
        <v>0</v>
      </c>
      <c r="G233" s="84">
        <v>66000</v>
      </c>
      <c r="H233" s="180" t="s">
        <v>510</v>
      </c>
      <c r="I233" s="161"/>
    </row>
    <row r="234" spans="1:9" s="26" customFormat="1" ht="51">
      <c r="A234" s="20">
        <v>209</v>
      </c>
      <c r="B234" s="20" t="s">
        <v>138</v>
      </c>
      <c r="C234" s="24" t="s">
        <v>159</v>
      </c>
      <c r="D234" s="83" t="s">
        <v>201</v>
      </c>
      <c r="E234" s="25" t="s">
        <v>305</v>
      </c>
      <c r="F234" s="84">
        <v>0</v>
      </c>
      <c r="G234" s="84">
        <v>34700</v>
      </c>
      <c r="H234" s="180" t="s">
        <v>510</v>
      </c>
      <c r="I234" s="161"/>
    </row>
    <row r="235" spans="1:9" s="26" customFormat="1" ht="51">
      <c r="A235" s="20">
        <v>210</v>
      </c>
      <c r="B235" s="20" t="s">
        <v>138</v>
      </c>
      <c r="C235" s="24" t="s">
        <v>159</v>
      </c>
      <c r="D235" s="83" t="s">
        <v>200</v>
      </c>
      <c r="E235" s="25" t="s">
        <v>306</v>
      </c>
      <c r="F235" s="84">
        <v>0</v>
      </c>
      <c r="G235" s="84">
        <v>54460</v>
      </c>
      <c r="H235" s="180" t="s">
        <v>510</v>
      </c>
      <c r="I235" s="161"/>
    </row>
    <row r="236" spans="1:9" s="26" customFormat="1" ht="51">
      <c r="A236" s="20">
        <v>211</v>
      </c>
      <c r="B236" s="20" t="s">
        <v>138</v>
      </c>
      <c r="C236" s="24" t="s">
        <v>159</v>
      </c>
      <c r="D236" s="83" t="s">
        <v>319</v>
      </c>
      <c r="E236" s="25" t="s">
        <v>320</v>
      </c>
      <c r="F236" s="84">
        <v>0</v>
      </c>
      <c r="G236" s="84">
        <v>79000</v>
      </c>
      <c r="H236" s="180" t="s">
        <v>510</v>
      </c>
      <c r="I236" s="161"/>
    </row>
    <row r="237" spans="1:9" s="72" customFormat="1" ht="38.25">
      <c r="A237" s="52">
        <v>212</v>
      </c>
      <c r="B237" s="115" t="s">
        <v>168</v>
      </c>
      <c r="C237" s="116" t="s">
        <v>471</v>
      </c>
      <c r="D237" s="50" t="s">
        <v>224</v>
      </c>
      <c r="E237" s="117" t="s">
        <v>472</v>
      </c>
      <c r="F237" s="118">
        <v>0</v>
      </c>
      <c r="G237" s="118">
        <v>65100</v>
      </c>
      <c r="H237" s="182" t="s">
        <v>511</v>
      </c>
      <c r="I237" s="163"/>
    </row>
    <row r="238" spans="1:9" s="72" customFormat="1" ht="38.25">
      <c r="A238" s="52">
        <v>213</v>
      </c>
      <c r="B238" s="115" t="s">
        <v>168</v>
      </c>
      <c r="C238" s="116" t="s">
        <v>471</v>
      </c>
      <c r="D238" s="50" t="s">
        <v>224</v>
      </c>
      <c r="E238" s="117" t="s">
        <v>0</v>
      </c>
      <c r="F238" s="118">
        <v>0</v>
      </c>
      <c r="G238" s="118">
        <v>61000</v>
      </c>
      <c r="H238" s="180" t="s">
        <v>510</v>
      </c>
      <c r="I238" s="173"/>
    </row>
    <row r="239" spans="1:9" s="72" customFormat="1" ht="38.25">
      <c r="A239" s="52">
        <v>214</v>
      </c>
      <c r="B239" s="115" t="s">
        <v>52</v>
      </c>
      <c r="C239" s="116" t="s">
        <v>471</v>
      </c>
      <c r="D239" s="50" t="s">
        <v>224</v>
      </c>
      <c r="E239" s="117" t="s">
        <v>15</v>
      </c>
      <c r="F239" s="118">
        <v>0</v>
      </c>
      <c r="G239" s="118">
        <v>156600</v>
      </c>
      <c r="H239" s="180" t="s">
        <v>510</v>
      </c>
      <c r="I239" s="173"/>
    </row>
    <row r="240" spans="1:9" s="32" customFormat="1" ht="38.25">
      <c r="A240" s="20">
        <v>215</v>
      </c>
      <c r="B240" s="52" t="s">
        <v>138</v>
      </c>
      <c r="C240" s="24" t="s">
        <v>124</v>
      </c>
      <c r="D240" s="83" t="s">
        <v>90</v>
      </c>
      <c r="E240" s="25" t="s">
        <v>125</v>
      </c>
      <c r="F240" s="84">
        <v>0</v>
      </c>
      <c r="G240" s="84">
        <v>60000</v>
      </c>
      <c r="H240" s="182" t="s">
        <v>511</v>
      </c>
      <c r="I240" s="163"/>
    </row>
    <row r="241" spans="1:9" s="32" customFormat="1" ht="25.5">
      <c r="A241" s="20">
        <v>216</v>
      </c>
      <c r="B241" s="119" t="s">
        <v>139</v>
      </c>
      <c r="C241" s="24" t="s">
        <v>85</v>
      </c>
      <c r="D241" s="83" t="s">
        <v>275</v>
      </c>
      <c r="E241" s="25" t="s">
        <v>5</v>
      </c>
      <c r="F241" s="84">
        <v>0</v>
      </c>
      <c r="G241" s="84">
        <v>112000</v>
      </c>
      <c r="H241" s="180" t="s">
        <v>510</v>
      </c>
      <c r="I241" s="162"/>
    </row>
    <row r="242" spans="1:9" s="72" customFormat="1" ht="76.5">
      <c r="A242" s="52">
        <v>217</v>
      </c>
      <c r="B242" s="115" t="s">
        <v>157</v>
      </c>
      <c r="C242" s="120" t="s">
        <v>166</v>
      </c>
      <c r="D242" s="121" t="s">
        <v>270</v>
      </c>
      <c r="E242" s="122" t="s">
        <v>167</v>
      </c>
      <c r="F242" s="92">
        <v>0</v>
      </c>
      <c r="G242" s="92">
        <v>350000</v>
      </c>
      <c r="H242" s="180" t="s">
        <v>510</v>
      </c>
      <c r="I242" s="164"/>
    </row>
    <row r="243" spans="1:9" s="72" customFormat="1" ht="60.75">
      <c r="A243" s="52">
        <v>218</v>
      </c>
      <c r="B243" s="115" t="s">
        <v>13</v>
      </c>
      <c r="C243" s="120" t="s">
        <v>434</v>
      </c>
      <c r="D243" s="121" t="s">
        <v>436</v>
      </c>
      <c r="E243" s="122" t="s">
        <v>435</v>
      </c>
      <c r="F243" s="92">
        <v>0</v>
      </c>
      <c r="G243" s="92">
        <v>99000</v>
      </c>
      <c r="H243" s="180" t="s">
        <v>510</v>
      </c>
      <c r="I243" s="164"/>
    </row>
    <row r="244" spans="1:9" s="72" customFormat="1" ht="60.75">
      <c r="A244" s="52">
        <v>219</v>
      </c>
      <c r="B244" s="115" t="s">
        <v>14</v>
      </c>
      <c r="C244" s="120" t="s">
        <v>434</v>
      </c>
      <c r="D244" s="121" t="s">
        <v>436</v>
      </c>
      <c r="E244" s="122" t="s">
        <v>470</v>
      </c>
      <c r="F244" s="92">
        <v>108000</v>
      </c>
      <c r="G244" s="92">
        <v>18000</v>
      </c>
      <c r="H244" s="182" t="s">
        <v>511</v>
      </c>
      <c r="I244" s="163"/>
    </row>
    <row r="245" spans="1:9" s="72" customFormat="1" ht="38.25">
      <c r="A245" s="52">
        <v>220</v>
      </c>
      <c r="B245" s="115" t="s">
        <v>138</v>
      </c>
      <c r="C245" s="120" t="s">
        <v>94</v>
      </c>
      <c r="D245" s="121" t="s">
        <v>81</v>
      </c>
      <c r="E245" s="122" t="s">
        <v>458</v>
      </c>
      <c r="F245" s="92">
        <v>0</v>
      </c>
      <c r="G245" s="92">
        <v>134000</v>
      </c>
      <c r="H245" s="180" t="s">
        <v>510</v>
      </c>
      <c r="I245" s="164"/>
    </row>
    <row r="246" spans="1:9" s="72" customFormat="1" ht="38.25">
      <c r="A246" s="52">
        <v>221</v>
      </c>
      <c r="B246" s="115" t="s">
        <v>139</v>
      </c>
      <c r="C246" s="120" t="s">
        <v>286</v>
      </c>
      <c r="D246" s="121" t="s">
        <v>287</v>
      </c>
      <c r="E246" s="122" t="s">
        <v>288</v>
      </c>
      <c r="F246" s="92">
        <v>0</v>
      </c>
      <c r="G246" s="92">
        <v>50000</v>
      </c>
      <c r="H246" s="182" t="s">
        <v>511</v>
      </c>
      <c r="I246" s="163"/>
    </row>
    <row r="247" spans="1:9" s="32" customFormat="1" ht="25.5">
      <c r="A247" s="20">
        <v>222</v>
      </c>
      <c r="B247" s="101" t="s">
        <v>14</v>
      </c>
      <c r="C247" s="24" t="s">
        <v>177</v>
      </c>
      <c r="D247" s="83" t="s">
        <v>178</v>
      </c>
      <c r="E247" s="86" t="s">
        <v>179</v>
      </c>
      <c r="F247" s="99">
        <v>880000</v>
      </c>
      <c r="G247" s="99">
        <v>0</v>
      </c>
      <c r="H247" s="180" t="s">
        <v>510</v>
      </c>
      <c r="I247" s="164"/>
    </row>
    <row r="248" spans="1:9" s="32" customFormat="1" ht="25.5">
      <c r="A248" s="20">
        <v>223</v>
      </c>
      <c r="B248" s="101" t="s">
        <v>14</v>
      </c>
      <c r="C248" s="24" t="s">
        <v>464</v>
      </c>
      <c r="D248" s="83" t="s">
        <v>463</v>
      </c>
      <c r="E248" s="86" t="s">
        <v>465</v>
      </c>
      <c r="F248" s="99">
        <v>0</v>
      </c>
      <c r="G248" s="99">
        <v>316000</v>
      </c>
      <c r="H248" s="182" t="s">
        <v>511</v>
      </c>
      <c r="I248" s="163"/>
    </row>
    <row r="249" spans="1:9" s="32" customFormat="1" ht="38.25">
      <c r="A249" s="20">
        <v>224</v>
      </c>
      <c r="B249" s="123" t="s">
        <v>14</v>
      </c>
      <c r="C249" s="24" t="s">
        <v>186</v>
      </c>
      <c r="D249" s="83" t="s">
        <v>276</v>
      </c>
      <c r="E249" s="25" t="s">
        <v>277</v>
      </c>
      <c r="F249" s="84">
        <v>0</v>
      </c>
      <c r="G249" s="84">
        <v>190000</v>
      </c>
      <c r="H249" s="180" t="s">
        <v>510</v>
      </c>
      <c r="I249" s="174"/>
    </row>
    <row r="250" spans="1:9" s="32" customFormat="1" ht="25.5">
      <c r="A250" s="20">
        <v>225</v>
      </c>
      <c r="B250" s="124" t="s">
        <v>63</v>
      </c>
      <c r="C250" s="125" t="s">
        <v>466</v>
      </c>
      <c r="D250" s="126" t="s">
        <v>467</v>
      </c>
      <c r="E250" s="127" t="s">
        <v>468</v>
      </c>
      <c r="F250" s="128">
        <v>0</v>
      </c>
      <c r="G250" s="128">
        <v>35000</v>
      </c>
      <c r="H250" s="180" t="s">
        <v>510</v>
      </c>
      <c r="I250" s="175"/>
    </row>
    <row r="251" spans="1:9" s="26" customFormat="1" ht="38.25">
      <c r="A251" s="20">
        <v>226</v>
      </c>
      <c r="B251" s="98" t="s">
        <v>13</v>
      </c>
      <c r="C251" s="125" t="s">
        <v>49</v>
      </c>
      <c r="D251" s="126" t="s">
        <v>295</v>
      </c>
      <c r="E251" s="127" t="s">
        <v>190</v>
      </c>
      <c r="F251" s="128">
        <v>0</v>
      </c>
      <c r="G251" s="128">
        <v>148000</v>
      </c>
      <c r="H251" s="180" t="s">
        <v>510</v>
      </c>
      <c r="I251" s="176"/>
    </row>
    <row r="252" spans="1:9" s="26" customFormat="1" ht="38.25">
      <c r="A252" s="20">
        <v>227</v>
      </c>
      <c r="B252" s="98" t="s">
        <v>157</v>
      </c>
      <c r="C252" s="125" t="s">
        <v>49</v>
      </c>
      <c r="D252" s="126" t="s">
        <v>295</v>
      </c>
      <c r="E252" s="127" t="s">
        <v>399</v>
      </c>
      <c r="F252" s="128">
        <v>0</v>
      </c>
      <c r="G252" s="128">
        <v>1832640</v>
      </c>
      <c r="H252" s="180" t="s">
        <v>510</v>
      </c>
      <c r="I252" s="176"/>
    </row>
    <row r="253" spans="1:9" s="26" customFormat="1" ht="25.5">
      <c r="A253" s="20">
        <v>228</v>
      </c>
      <c r="B253" s="98" t="s">
        <v>138</v>
      </c>
      <c r="C253" s="125" t="s">
        <v>127</v>
      </c>
      <c r="D253" s="126" t="s">
        <v>453</v>
      </c>
      <c r="E253" s="127" t="s">
        <v>454</v>
      </c>
      <c r="F253" s="128">
        <v>0</v>
      </c>
      <c r="G253" s="128">
        <v>270000</v>
      </c>
      <c r="H253" s="180" t="s">
        <v>510</v>
      </c>
      <c r="I253" s="162"/>
    </row>
    <row r="254" spans="1:9" s="27" customFormat="1" ht="12.75">
      <c r="A254" s="20"/>
      <c r="B254" s="52"/>
      <c r="C254" s="21"/>
      <c r="D254" s="151" t="s">
        <v>64</v>
      </c>
      <c r="E254" s="152"/>
      <c r="F254" s="147">
        <f>SUM(F232:F253)</f>
        <v>988000</v>
      </c>
      <c r="G254" s="147">
        <f>SUM(G232:G253)</f>
        <v>4181500</v>
      </c>
      <c r="H254" s="180"/>
      <c r="I254" s="177"/>
    </row>
    <row r="255" spans="1:9" s="27" customFormat="1" ht="13.5" thickBot="1">
      <c r="A255" s="68"/>
      <c r="B255" s="68"/>
      <c r="C255" s="53"/>
      <c r="D255" s="54" t="s">
        <v>40</v>
      </c>
      <c r="E255" s="55"/>
      <c r="F255" s="73">
        <f>SUM(F254+F230+F224+F199+F173+F162+F72+F64+F61)</f>
        <v>24033862</v>
      </c>
      <c r="G255" s="74">
        <f>SUM(G254+G230+G224+G199+G173+G162+G72+G64+G61)</f>
        <v>37901823</v>
      </c>
      <c r="H255" s="136"/>
      <c r="I255" s="178"/>
    </row>
    <row r="256" spans="1:9" s="27" customFormat="1" ht="13.5" thickTop="1">
      <c r="A256" s="69"/>
      <c r="B256" s="69"/>
      <c r="C256" s="57"/>
      <c r="D256" s="58"/>
      <c r="E256" s="59"/>
      <c r="F256" s="3"/>
      <c r="G256" s="3"/>
      <c r="H256" s="146"/>
      <c r="I256" s="77"/>
    </row>
    <row r="257" spans="1:9" s="62" customFormat="1" ht="15">
      <c r="A257" s="69"/>
      <c r="B257" s="69"/>
      <c r="C257" s="57"/>
      <c r="D257" s="61"/>
      <c r="E257" s="153"/>
      <c r="F257" s="3"/>
      <c r="G257" s="142"/>
      <c r="H257" s="144"/>
      <c r="I257" s="77"/>
    </row>
    <row r="258" spans="1:9" s="62" customFormat="1" ht="12.75">
      <c r="A258" s="69"/>
      <c r="B258" s="69"/>
      <c r="C258" s="57"/>
      <c r="D258" s="58"/>
      <c r="E258" s="59"/>
      <c r="F258" s="3"/>
      <c r="G258" s="3"/>
      <c r="H258" s="144"/>
      <c r="I258" s="77"/>
    </row>
    <row r="259" spans="1:9" s="62" customFormat="1" ht="20.25">
      <c r="A259" s="191" t="s">
        <v>111</v>
      </c>
      <c r="B259" s="192"/>
      <c r="C259" s="192"/>
      <c r="D259" s="58"/>
      <c r="E259" s="59"/>
      <c r="F259" s="3"/>
      <c r="G259" s="143"/>
      <c r="H259" s="145"/>
      <c r="I259" s="77"/>
    </row>
    <row r="260" spans="1:9" s="27" customFormat="1" ht="38.25">
      <c r="A260" s="20">
        <v>229</v>
      </c>
      <c r="B260" s="20"/>
      <c r="C260" s="21" t="s">
        <v>260</v>
      </c>
      <c r="D260" s="50" t="s">
        <v>261</v>
      </c>
      <c r="E260" s="22" t="s">
        <v>262</v>
      </c>
      <c r="F260" s="51">
        <v>1432640</v>
      </c>
      <c r="G260" s="71">
        <v>0</v>
      </c>
      <c r="H260" s="180" t="s">
        <v>510</v>
      </c>
      <c r="I260" s="162"/>
    </row>
    <row r="261" spans="1:9" s="27" customFormat="1" ht="12.75">
      <c r="A261" s="20"/>
      <c r="B261" s="20"/>
      <c r="C261" s="21"/>
      <c r="D261" s="148" t="s">
        <v>64</v>
      </c>
      <c r="E261" s="149"/>
      <c r="F261" s="150">
        <f>SUM(F260)</f>
        <v>1432640</v>
      </c>
      <c r="G261" s="150">
        <f>SUM(G260)</f>
        <v>0</v>
      </c>
      <c r="H261" s="180"/>
      <c r="I261" s="162"/>
    </row>
    <row r="262" spans="1:9" s="62" customFormat="1" ht="12.75">
      <c r="A262" s="20"/>
      <c r="B262" s="52"/>
      <c r="C262" s="21"/>
      <c r="D262" s="49" t="s">
        <v>110</v>
      </c>
      <c r="E262" s="22"/>
      <c r="F262" s="75">
        <f>SUM(F261+F255)</f>
        <v>25466502</v>
      </c>
      <c r="G262" s="76">
        <f>SUM(G261+G255)</f>
        <v>37901823</v>
      </c>
      <c r="H262" s="180"/>
      <c r="I262" s="179"/>
    </row>
    <row r="263" spans="1:9" s="62" customFormat="1" ht="12.75">
      <c r="A263" s="69"/>
      <c r="B263" s="69"/>
      <c r="C263" s="57"/>
      <c r="D263" s="58"/>
      <c r="E263" s="59"/>
      <c r="F263" s="3"/>
      <c r="G263" s="3"/>
      <c r="H263" s="139"/>
      <c r="I263" s="60"/>
    </row>
    <row r="264" spans="1:9" s="62" customFormat="1" ht="12.75">
      <c r="A264" s="69"/>
      <c r="B264" s="69"/>
      <c r="C264" s="57"/>
      <c r="D264" s="58"/>
      <c r="E264" s="59"/>
      <c r="F264" s="3"/>
      <c r="G264" s="3"/>
      <c r="H264" s="139"/>
      <c r="I264" s="60"/>
    </row>
    <row r="265" spans="1:8" s="62" customFormat="1" ht="12.75">
      <c r="A265" s="56"/>
      <c r="B265" s="56"/>
      <c r="H265" s="140"/>
    </row>
    <row r="266" spans="1:8" s="62" customFormat="1" ht="12.75">
      <c r="A266" s="56"/>
      <c r="B266" s="56"/>
      <c r="H266" s="140"/>
    </row>
    <row r="267" spans="1:8" s="62" customFormat="1" ht="12.75">
      <c r="A267" s="56"/>
      <c r="B267" s="56"/>
      <c r="H267" s="140"/>
    </row>
    <row r="268" spans="1:8" s="62" customFormat="1" ht="12.75">
      <c r="A268" s="56"/>
      <c r="B268" s="56"/>
      <c r="H268" s="140"/>
    </row>
    <row r="269" spans="1:8" s="62" customFormat="1" ht="12.75">
      <c r="A269" s="56"/>
      <c r="B269" s="56"/>
      <c r="H269" s="140"/>
    </row>
    <row r="270" spans="1:8" s="62" customFormat="1" ht="12.75">
      <c r="A270" s="56"/>
      <c r="B270" s="56"/>
      <c r="H270" s="140"/>
    </row>
    <row r="271" spans="1:8" s="62" customFormat="1" ht="12.75">
      <c r="A271" s="56"/>
      <c r="B271" s="56"/>
      <c r="H271" s="140"/>
    </row>
    <row r="272" spans="1:8" s="62" customFormat="1" ht="12.75">
      <c r="A272" s="56"/>
      <c r="B272" s="56"/>
      <c r="H272" s="140"/>
    </row>
    <row r="273" spans="1:8" s="62" customFormat="1" ht="12.75">
      <c r="A273" s="56"/>
      <c r="B273" s="56"/>
      <c r="H273" s="140"/>
    </row>
    <row r="274" spans="1:8" s="62" customFormat="1" ht="12.75">
      <c r="A274" s="56"/>
      <c r="B274" s="56"/>
      <c r="H274" s="140"/>
    </row>
    <row r="275" spans="1:8" s="62" customFormat="1" ht="12.75">
      <c r="A275" s="56"/>
      <c r="B275" s="56"/>
      <c r="H275" s="140"/>
    </row>
    <row r="276" spans="1:8" s="62" customFormat="1" ht="12.75">
      <c r="A276" s="56"/>
      <c r="B276" s="56"/>
      <c r="H276" s="140"/>
    </row>
    <row r="277" spans="1:8" s="62" customFormat="1" ht="12.75">
      <c r="A277" s="56"/>
      <c r="B277" s="56"/>
      <c r="H277" s="140"/>
    </row>
    <row r="278" spans="1:9" s="62" customFormat="1" ht="12.75">
      <c r="A278" s="69"/>
      <c r="B278" s="69"/>
      <c r="C278" s="57"/>
      <c r="D278" s="58"/>
      <c r="E278" s="59"/>
      <c r="F278" s="3"/>
      <c r="G278" s="3"/>
      <c r="H278" s="139"/>
      <c r="I278" s="60"/>
    </row>
    <row r="279" spans="1:9" s="62" customFormat="1" ht="12.75">
      <c r="A279" s="69"/>
      <c r="B279" s="69"/>
      <c r="C279" s="57"/>
      <c r="D279" s="58"/>
      <c r="E279" s="59"/>
      <c r="F279" s="3"/>
      <c r="G279" s="3"/>
      <c r="H279" s="139"/>
      <c r="I279" s="60"/>
    </row>
    <row r="280" spans="1:9" s="62" customFormat="1" ht="12.75">
      <c r="A280" s="69"/>
      <c r="B280" s="69"/>
      <c r="C280" s="57"/>
      <c r="D280" s="58"/>
      <c r="E280" s="59"/>
      <c r="F280" s="3"/>
      <c r="G280" s="3"/>
      <c r="H280" s="139"/>
      <c r="I280" s="60"/>
    </row>
    <row r="281" spans="1:9" s="62" customFormat="1" ht="12.75">
      <c r="A281" s="69"/>
      <c r="B281" s="69"/>
      <c r="C281" s="57"/>
      <c r="D281" s="58"/>
      <c r="E281" s="59"/>
      <c r="F281" s="3"/>
      <c r="G281" s="3"/>
      <c r="H281" s="139"/>
      <c r="I281" s="60"/>
    </row>
    <row r="282" spans="1:9" s="62" customFormat="1" ht="12.75">
      <c r="A282" s="69"/>
      <c r="B282" s="69"/>
      <c r="C282" s="57"/>
      <c r="D282" s="58"/>
      <c r="E282" s="59"/>
      <c r="F282" s="3"/>
      <c r="G282" s="3"/>
      <c r="H282" s="139"/>
      <c r="I282" s="60"/>
    </row>
    <row r="283" spans="1:9" s="62" customFormat="1" ht="12.75">
      <c r="A283" s="69"/>
      <c r="B283" s="69"/>
      <c r="C283" s="57"/>
      <c r="D283" s="58"/>
      <c r="E283" s="59"/>
      <c r="F283" s="3"/>
      <c r="G283" s="3"/>
      <c r="H283" s="139"/>
      <c r="I283" s="60"/>
    </row>
    <row r="284" spans="1:9" s="62" customFormat="1" ht="12.75">
      <c r="A284" s="69"/>
      <c r="B284" s="69"/>
      <c r="C284" s="57"/>
      <c r="D284" s="58"/>
      <c r="E284" s="59"/>
      <c r="F284" s="3"/>
      <c r="G284" s="3"/>
      <c r="H284" s="139"/>
      <c r="I284" s="60"/>
    </row>
    <row r="285" spans="1:9" s="62" customFormat="1" ht="12.75">
      <c r="A285" s="69"/>
      <c r="B285" s="69"/>
      <c r="C285" s="57"/>
      <c r="D285" s="58"/>
      <c r="E285" s="59"/>
      <c r="F285" s="3"/>
      <c r="G285" s="3"/>
      <c r="H285" s="139"/>
      <c r="I285" s="60"/>
    </row>
    <row r="286" spans="1:9" s="62" customFormat="1" ht="12.75">
      <c r="A286" s="69"/>
      <c r="B286" s="69"/>
      <c r="C286" s="57"/>
      <c r="D286" s="58"/>
      <c r="E286" s="59"/>
      <c r="F286" s="3"/>
      <c r="G286" s="3"/>
      <c r="H286" s="139"/>
      <c r="I286" s="60"/>
    </row>
    <row r="287" spans="1:9" s="62" customFormat="1" ht="12.75">
      <c r="A287" s="69"/>
      <c r="B287" s="69"/>
      <c r="C287" s="57"/>
      <c r="D287" s="58"/>
      <c r="E287" s="59"/>
      <c r="F287" s="3"/>
      <c r="G287" s="3"/>
      <c r="H287" s="139"/>
      <c r="I287" s="60"/>
    </row>
    <row r="288" spans="1:9" s="62" customFormat="1" ht="12.75">
      <c r="A288" s="69"/>
      <c r="B288" s="69"/>
      <c r="C288" s="57"/>
      <c r="D288" s="58"/>
      <c r="E288" s="59"/>
      <c r="F288" s="3"/>
      <c r="G288" s="3"/>
      <c r="H288" s="139"/>
      <c r="I288" s="60"/>
    </row>
    <row r="289" spans="1:9" s="62" customFormat="1" ht="12.75">
      <c r="A289" s="69"/>
      <c r="B289" s="69"/>
      <c r="C289" s="57"/>
      <c r="D289" s="58"/>
      <c r="E289" s="59"/>
      <c r="F289" s="3"/>
      <c r="G289" s="3"/>
      <c r="H289" s="139"/>
      <c r="I289" s="60"/>
    </row>
    <row r="290" spans="1:9" s="62" customFormat="1" ht="12.75">
      <c r="A290" s="69"/>
      <c r="B290" s="69"/>
      <c r="C290" s="57"/>
      <c r="D290" s="58"/>
      <c r="E290" s="59"/>
      <c r="F290" s="3"/>
      <c r="G290" s="3"/>
      <c r="H290" s="139"/>
      <c r="I290" s="60"/>
    </row>
    <row r="291" spans="1:9" s="62" customFormat="1" ht="12.75">
      <c r="A291" s="69"/>
      <c r="B291" s="69"/>
      <c r="C291" s="57"/>
      <c r="D291" s="58"/>
      <c r="E291" s="59"/>
      <c r="F291" s="3"/>
      <c r="G291" s="3"/>
      <c r="H291" s="139"/>
      <c r="I291" s="60"/>
    </row>
    <row r="292" spans="1:9" s="62" customFormat="1" ht="12.75">
      <c r="A292" s="69"/>
      <c r="B292" s="69"/>
      <c r="C292" s="57"/>
      <c r="D292" s="58"/>
      <c r="E292" s="59"/>
      <c r="F292" s="3"/>
      <c r="G292" s="3"/>
      <c r="H292" s="139"/>
      <c r="I292" s="60"/>
    </row>
    <row r="293" spans="1:9" s="62" customFormat="1" ht="12.75">
      <c r="A293" s="69"/>
      <c r="B293" s="69"/>
      <c r="C293" s="57"/>
      <c r="D293" s="58"/>
      <c r="E293" s="59"/>
      <c r="F293" s="3"/>
      <c r="G293" s="3"/>
      <c r="H293" s="139"/>
      <c r="I293" s="60"/>
    </row>
    <row r="294" spans="1:9" s="62" customFormat="1" ht="12.75">
      <c r="A294" s="69"/>
      <c r="B294" s="69"/>
      <c r="C294" s="57"/>
      <c r="D294" s="58"/>
      <c r="E294" s="59"/>
      <c r="F294" s="3"/>
      <c r="G294" s="3"/>
      <c r="H294" s="139"/>
      <c r="I294" s="60"/>
    </row>
    <row r="295" spans="1:9" s="62" customFormat="1" ht="12.75">
      <c r="A295" s="69"/>
      <c r="B295" s="69"/>
      <c r="C295" s="57"/>
      <c r="D295" s="58"/>
      <c r="E295" s="59"/>
      <c r="F295" s="3"/>
      <c r="G295" s="3"/>
      <c r="H295" s="139"/>
      <c r="I295" s="60"/>
    </row>
    <row r="296" spans="1:9" s="62" customFormat="1" ht="12.75">
      <c r="A296" s="69"/>
      <c r="B296" s="69"/>
      <c r="C296" s="57"/>
      <c r="D296" s="58"/>
      <c r="E296" s="59"/>
      <c r="F296" s="3"/>
      <c r="G296" s="3"/>
      <c r="H296" s="139"/>
      <c r="I296" s="60"/>
    </row>
    <row r="297" spans="1:9" s="62" customFormat="1" ht="12.75">
      <c r="A297" s="69"/>
      <c r="B297" s="69"/>
      <c r="C297" s="57"/>
      <c r="D297" s="58"/>
      <c r="E297" s="59"/>
      <c r="F297" s="3"/>
      <c r="G297" s="3"/>
      <c r="H297" s="139"/>
      <c r="I297" s="60"/>
    </row>
    <row r="298" spans="1:9" s="62" customFormat="1" ht="12.75">
      <c r="A298" s="69"/>
      <c r="B298" s="69"/>
      <c r="C298" s="57"/>
      <c r="D298" s="58"/>
      <c r="E298" s="59"/>
      <c r="F298" s="3"/>
      <c r="G298" s="3"/>
      <c r="H298" s="139"/>
      <c r="I298" s="60"/>
    </row>
    <row r="299" spans="1:9" s="62" customFormat="1" ht="12.75">
      <c r="A299" s="69"/>
      <c r="B299" s="69"/>
      <c r="C299" s="57"/>
      <c r="D299" s="58"/>
      <c r="E299" s="59"/>
      <c r="F299" s="3"/>
      <c r="G299" s="3"/>
      <c r="H299" s="139"/>
      <c r="I299" s="60"/>
    </row>
    <row r="300" spans="1:9" s="62" customFormat="1" ht="12.75">
      <c r="A300" s="69"/>
      <c r="B300" s="69"/>
      <c r="C300" s="57"/>
      <c r="D300" s="58"/>
      <c r="E300" s="59"/>
      <c r="F300" s="3"/>
      <c r="G300" s="3"/>
      <c r="H300" s="139"/>
      <c r="I300" s="60"/>
    </row>
    <row r="301" spans="1:9" s="62" customFormat="1" ht="12.75">
      <c r="A301" s="69"/>
      <c r="B301" s="69"/>
      <c r="C301" s="57"/>
      <c r="D301" s="58"/>
      <c r="E301" s="59"/>
      <c r="F301" s="3"/>
      <c r="G301" s="3"/>
      <c r="H301" s="139"/>
      <c r="I301" s="60"/>
    </row>
    <row r="302" spans="1:9" s="62" customFormat="1" ht="12.75">
      <c r="A302" s="69"/>
      <c r="B302" s="69"/>
      <c r="C302" s="57"/>
      <c r="D302" s="58"/>
      <c r="E302" s="59"/>
      <c r="F302" s="3"/>
      <c r="G302" s="3"/>
      <c r="H302" s="139"/>
      <c r="I302" s="60"/>
    </row>
    <row r="303" spans="1:9" s="62" customFormat="1" ht="12.75">
      <c r="A303" s="69"/>
      <c r="B303" s="69"/>
      <c r="C303" s="57"/>
      <c r="D303" s="58"/>
      <c r="E303" s="59"/>
      <c r="F303" s="3"/>
      <c r="G303" s="3"/>
      <c r="H303" s="139"/>
      <c r="I303" s="60"/>
    </row>
    <row r="304" spans="1:9" s="62" customFormat="1" ht="12.75">
      <c r="A304" s="69"/>
      <c r="B304" s="69"/>
      <c r="C304" s="57"/>
      <c r="D304" s="58"/>
      <c r="E304" s="59"/>
      <c r="F304" s="3"/>
      <c r="G304" s="3"/>
      <c r="H304" s="139"/>
      <c r="I304" s="60"/>
    </row>
    <row r="305" spans="1:9" s="62" customFormat="1" ht="12.75">
      <c r="A305" s="69"/>
      <c r="B305" s="69"/>
      <c r="C305" s="57"/>
      <c r="D305" s="58"/>
      <c r="E305" s="59"/>
      <c r="F305" s="3"/>
      <c r="G305" s="3"/>
      <c r="H305" s="139"/>
      <c r="I305" s="60"/>
    </row>
    <row r="306" spans="1:9" s="62" customFormat="1" ht="12.75">
      <c r="A306" s="69"/>
      <c r="B306" s="69"/>
      <c r="C306" s="57"/>
      <c r="D306" s="58"/>
      <c r="E306" s="59"/>
      <c r="F306" s="3"/>
      <c r="G306" s="3"/>
      <c r="H306" s="139"/>
      <c r="I306" s="60"/>
    </row>
    <row r="307" spans="1:9" s="62" customFormat="1" ht="12.75">
      <c r="A307" s="69"/>
      <c r="B307" s="69"/>
      <c r="C307" s="57"/>
      <c r="D307" s="58"/>
      <c r="E307" s="59"/>
      <c r="F307" s="3"/>
      <c r="G307" s="3"/>
      <c r="H307" s="139"/>
      <c r="I307" s="60"/>
    </row>
    <row r="308" spans="1:9" s="62" customFormat="1" ht="12.75">
      <c r="A308" s="69"/>
      <c r="B308" s="69"/>
      <c r="C308" s="57"/>
      <c r="D308" s="58"/>
      <c r="E308" s="59"/>
      <c r="F308" s="3"/>
      <c r="G308" s="3"/>
      <c r="H308" s="139"/>
      <c r="I308" s="60"/>
    </row>
    <row r="309" spans="1:9" s="62" customFormat="1" ht="12.75">
      <c r="A309" s="69"/>
      <c r="B309" s="69"/>
      <c r="C309" s="57"/>
      <c r="D309" s="58"/>
      <c r="E309" s="59"/>
      <c r="F309" s="3"/>
      <c r="G309" s="3"/>
      <c r="H309" s="139"/>
      <c r="I309" s="60"/>
    </row>
    <row r="310" spans="1:9" s="62" customFormat="1" ht="12.75">
      <c r="A310" s="69"/>
      <c r="B310" s="69"/>
      <c r="C310" s="57"/>
      <c r="D310" s="58"/>
      <c r="E310" s="59"/>
      <c r="F310" s="3"/>
      <c r="G310" s="3"/>
      <c r="H310" s="139"/>
      <c r="I310" s="60"/>
    </row>
    <row r="311" spans="1:9" s="62" customFormat="1" ht="12.75">
      <c r="A311" s="69"/>
      <c r="B311" s="69"/>
      <c r="C311" s="57"/>
      <c r="D311" s="58"/>
      <c r="E311" s="59"/>
      <c r="F311" s="3"/>
      <c r="G311" s="3"/>
      <c r="H311" s="139"/>
      <c r="I311" s="60"/>
    </row>
    <row r="312" spans="1:9" s="62" customFormat="1" ht="12.75">
      <c r="A312" s="69"/>
      <c r="B312" s="69"/>
      <c r="C312" s="57"/>
      <c r="D312" s="58"/>
      <c r="E312" s="59"/>
      <c r="F312" s="3"/>
      <c r="G312" s="3"/>
      <c r="H312" s="139"/>
      <c r="I312" s="60"/>
    </row>
    <row r="313" spans="1:9" s="62" customFormat="1" ht="12.75">
      <c r="A313" s="69"/>
      <c r="B313" s="69"/>
      <c r="C313" s="57"/>
      <c r="D313" s="58"/>
      <c r="E313" s="59"/>
      <c r="F313" s="3"/>
      <c r="G313" s="3"/>
      <c r="H313" s="139"/>
      <c r="I313" s="60"/>
    </row>
    <row r="314" spans="1:9" s="62" customFormat="1" ht="12.75">
      <c r="A314" s="69"/>
      <c r="B314" s="69"/>
      <c r="C314" s="57"/>
      <c r="D314" s="58"/>
      <c r="E314" s="59"/>
      <c r="F314" s="3"/>
      <c r="G314" s="3"/>
      <c r="H314" s="139"/>
      <c r="I314" s="60"/>
    </row>
    <row r="315" spans="1:9" s="62" customFormat="1" ht="12.75">
      <c r="A315" s="69"/>
      <c r="B315" s="69"/>
      <c r="C315" s="57"/>
      <c r="D315" s="58"/>
      <c r="E315" s="59"/>
      <c r="F315" s="3"/>
      <c r="G315" s="3"/>
      <c r="H315" s="139"/>
      <c r="I315" s="60"/>
    </row>
    <row r="316" spans="1:9" s="62" customFormat="1" ht="12.75">
      <c r="A316" s="69"/>
      <c r="B316" s="69"/>
      <c r="C316" s="57"/>
      <c r="D316" s="58"/>
      <c r="E316" s="59"/>
      <c r="F316" s="3"/>
      <c r="G316" s="3"/>
      <c r="H316" s="139"/>
      <c r="I316" s="60"/>
    </row>
    <row r="317" spans="1:9" s="62" customFormat="1" ht="12.75">
      <c r="A317" s="69"/>
      <c r="B317" s="69"/>
      <c r="C317" s="57"/>
      <c r="D317" s="58"/>
      <c r="E317" s="59"/>
      <c r="F317" s="3"/>
      <c r="G317" s="3"/>
      <c r="H317" s="139"/>
      <c r="I317" s="60"/>
    </row>
    <row r="318" spans="1:9" s="62" customFormat="1" ht="12.75">
      <c r="A318" s="69"/>
      <c r="B318" s="69"/>
      <c r="C318" s="57"/>
      <c r="D318" s="58"/>
      <c r="E318" s="59"/>
      <c r="F318" s="3"/>
      <c r="G318" s="3"/>
      <c r="H318" s="139"/>
      <c r="I318" s="60"/>
    </row>
    <row r="319" spans="1:9" s="62" customFormat="1" ht="12.75">
      <c r="A319" s="69"/>
      <c r="B319" s="69"/>
      <c r="C319" s="57"/>
      <c r="D319" s="58"/>
      <c r="E319" s="59"/>
      <c r="F319" s="3"/>
      <c r="G319" s="3"/>
      <c r="H319" s="139"/>
      <c r="I319" s="60"/>
    </row>
    <row r="320" spans="1:9" s="62" customFormat="1" ht="12.75">
      <c r="A320" s="69"/>
      <c r="B320" s="69"/>
      <c r="C320" s="57"/>
      <c r="D320" s="58"/>
      <c r="E320" s="59"/>
      <c r="F320" s="3"/>
      <c r="G320" s="3"/>
      <c r="H320" s="139"/>
      <c r="I320" s="60"/>
    </row>
    <row r="321" spans="1:9" s="62" customFormat="1" ht="12.75">
      <c r="A321" s="69"/>
      <c r="B321" s="69"/>
      <c r="C321" s="57"/>
      <c r="D321" s="58"/>
      <c r="E321" s="59"/>
      <c r="F321" s="3"/>
      <c r="G321" s="3"/>
      <c r="H321" s="139"/>
      <c r="I321" s="60"/>
    </row>
    <row r="322" spans="1:9" s="62" customFormat="1" ht="12.75">
      <c r="A322" s="69"/>
      <c r="B322" s="69"/>
      <c r="C322" s="57"/>
      <c r="D322" s="58"/>
      <c r="E322" s="59"/>
      <c r="F322" s="3"/>
      <c r="G322" s="3"/>
      <c r="H322" s="139"/>
      <c r="I322" s="60"/>
    </row>
    <row r="323" spans="1:9" s="62" customFormat="1" ht="12.75">
      <c r="A323" s="69"/>
      <c r="B323" s="69"/>
      <c r="C323" s="57"/>
      <c r="D323" s="58"/>
      <c r="E323" s="59"/>
      <c r="F323" s="3"/>
      <c r="G323" s="3"/>
      <c r="H323" s="139"/>
      <c r="I323" s="60"/>
    </row>
    <row r="324" spans="1:9" s="62" customFormat="1" ht="12.75">
      <c r="A324" s="69"/>
      <c r="B324" s="69"/>
      <c r="C324" s="57"/>
      <c r="D324" s="58"/>
      <c r="E324" s="59"/>
      <c r="F324" s="3"/>
      <c r="G324" s="3"/>
      <c r="H324" s="139"/>
      <c r="I324" s="60"/>
    </row>
    <row r="325" spans="1:9" s="62" customFormat="1" ht="12.75">
      <c r="A325" s="69"/>
      <c r="B325" s="69"/>
      <c r="C325" s="57"/>
      <c r="D325" s="58"/>
      <c r="E325" s="59"/>
      <c r="F325" s="3"/>
      <c r="G325" s="3"/>
      <c r="H325" s="139"/>
      <c r="I325" s="60"/>
    </row>
    <row r="326" spans="1:9" s="62" customFormat="1" ht="12.75">
      <c r="A326" s="69"/>
      <c r="B326" s="69"/>
      <c r="C326" s="57"/>
      <c r="D326" s="58"/>
      <c r="E326" s="59"/>
      <c r="F326" s="3"/>
      <c r="G326" s="3"/>
      <c r="H326" s="139"/>
      <c r="I326" s="60"/>
    </row>
    <row r="327" spans="1:9" s="62" customFormat="1" ht="12.75">
      <c r="A327" s="69"/>
      <c r="B327" s="69"/>
      <c r="C327" s="57"/>
      <c r="D327" s="58"/>
      <c r="E327" s="59"/>
      <c r="F327" s="3"/>
      <c r="G327" s="3"/>
      <c r="H327" s="139"/>
      <c r="I327" s="60"/>
    </row>
    <row r="328" spans="1:9" s="62" customFormat="1" ht="12.75">
      <c r="A328" s="69"/>
      <c r="B328" s="69"/>
      <c r="C328" s="57"/>
      <c r="D328" s="58"/>
      <c r="E328" s="59"/>
      <c r="F328" s="3"/>
      <c r="G328" s="3"/>
      <c r="H328" s="139"/>
      <c r="I328" s="60"/>
    </row>
    <row r="329" spans="1:9" s="62" customFormat="1" ht="12.75">
      <c r="A329" s="69"/>
      <c r="B329" s="69"/>
      <c r="C329" s="57"/>
      <c r="D329" s="58"/>
      <c r="E329" s="59"/>
      <c r="F329" s="3"/>
      <c r="G329" s="3"/>
      <c r="H329" s="139"/>
      <c r="I329" s="60"/>
    </row>
    <row r="330" spans="1:9" s="62" customFormat="1" ht="12.75">
      <c r="A330" s="69"/>
      <c r="B330" s="69"/>
      <c r="C330" s="57"/>
      <c r="D330" s="58"/>
      <c r="E330" s="59"/>
      <c r="F330" s="3"/>
      <c r="G330" s="3"/>
      <c r="H330" s="139"/>
      <c r="I330" s="60"/>
    </row>
    <row r="331" spans="1:9" s="62" customFormat="1" ht="12.75">
      <c r="A331" s="69"/>
      <c r="B331" s="69"/>
      <c r="C331" s="57"/>
      <c r="D331" s="58"/>
      <c r="E331" s="59"/>
      <c r="F331" s="3"/>
      <c r="G331" s="3"/>
      <c r="H331" s="139"/>
      <c r="I331" s="60"/>
    </row>
    <row r="332" spans="1:9" s="62" customFormat="1" ht="12.75">
      <c r="A332" s="69"/>
      <c r="B332" s="69"/>
      <c r="C332" s="57"/>
      <c r="D332" s="58"/>
      <c r="E332" s="59"/>
      <c r="F332" s="3"/>
      <c r="G332" s="3"/>
      <c r="H332" s="139"/>
      <c r="I332" s="60"/>
    </row>
    <row r="333" spans="1:9" s="62" customFormat="1" ht="12.75">
      <c r="A333" s="69"/>
      <c r="B333" s="69"/>
      <c r="C333" s="57"/>
      <c r="D333" s="58"/>
      <c r="E333" s="59"/>
      <c r="F333" s="3"/>
      <c r="G333" s="3"/>
      <c r="H333" s="139"/>
      <c r="I333" s="60"/>
    </row>
    <row r="334" spans="1:9" s="62" customFormat="1" ht="12.75">
      <c r="A334" s="69"/>
      <c r="B334" s="69"/>
      <c r="C334" s="57"/>
      <c r="D334" s="58"/>
      <c r="E334" s="59"/>
      <c r="F334" s="3"/>
      <c r="G334" s="3"/>
      <c r="H334" s="139"/>
      <c r="I334" s="60"/>
    </row>
    <row r="335" spans="1:9" s="62" customFormat="1" ht="12.75">
      <c r="A335" s="69"/>
      <c r="B335" s="69"/>
      <c r="C335" s="57"/>
      <c r="D335" s="58"/>
      <c r="E335" s="59"/>
      <c r="F335" s="3"/>
      <c r="G335" s="3"/>
      <c r="H335" s="139"/>
      <c r="I335" s="60"/>
    </row>
    <row r="336" spans="1:9" s="62" customFormat="1" ht="12.75">
      <c r="A336" s="69"/>
      <c r="B336" s="69"/>
      <c r="C336" s="57"/>
      <c r="D336" s="58"/>
      <c r="E336" s="59"/>
      <c r="F336" s="3"/>
      <c r="G336" s="3"/>
      <c r="H336" s="139"/>
      <c r="I336" s="60"/>
    </row>
    <row r="337" spans="1:9" s="62" customFormat="1" ht="12.75">
      <c r="A337" s="69"/>
      <c r="B337" s="69"/>
      <c r="C337" s="57"/>
      <c r="D337" s="58"/>
      <c r="E337" s="59"/>
      <c r="F337" s="3"/>
      <c r="G337" s="3"/>
      <c r="H337" s="139"/>
      <c r="I337" s="60"/>
    </row>
    <row r="338" spans="1:9" s="62" customFormat="1" ht="12.75">
      <c r="A338" s="69"/>
      <c r="B338" s="69"/>
      <c r="C338" s="57"/>
      <c r="D338" s="58"/>
      <c r="E338" s="59"/>
      <c r="F338" s="3"/>
      <c r="G338" s="3"/>
      <c r="H338" s="139"/>
      <c r="I338" s="60"/>
    </row>
    <row r="339" spans="1:9" s="62" customFormat="1" ht="12.75">
      <c r="A339" s="69"/>
      <c r="B339" s="69"/>
      <c r="C339" s="57"/>
      <c r="D339" s="58"/>
      <c r="E339" s="59"/>
      <c r="F339" s="3"/>
      <c r="G339" s="3"/>
      <c r="H339" s="139"/>
      <c r="I339" s="60"/>
    </row>
    <row r="340" spans="1:9" s="62" customFormat="1" ht="12.75">
      <c r="A340" s="69"/>
      <c r="B340" s="69"/>
      <c r="C340" s="57"/>
      <c r="D340" s="58"/>
      <c r="E340" s="59"/>
      <c r="F340" s="3"/>
      <c r="G340" s="3"/>
      <c r="H340" s="139"/>
      <c r="I340" s="60"/>
    </row>
    <row r="341" spans="1:9" s="62" customFormat="1" ht="12.75">
      <c r="A341" s="69"/>
      <c r="B341" s="69"/>
      <c r="C341" s="57"/>
      <c r="D341" s="58"/>
      <c r="E341" s="59"/>
      <c r="F341" s="3"/>
      <c r="G341" s="3"/>
      <c r="H341" s="139"/>
      <c r="I341" s="60"/>
    </row>
    <row r="342" spans="1:9" s="62" customFormat="1" ht="12.75">
      <c r="A342" s="69"/>
      <c r="B342" s="69"/>
      <c r="C342" s="57"/>
      <c r="D342" s="58"/>
      <c r="E342" s="59"/>
      <c r="F342" s="3"/>
      <c r="G342" s="3"/>
      <c r="H342" s="139"/>
      <c r="I342" s="60"/>
    </row>
    <row r="343" spans="1:9" s="62" customFormat="1" ht="12.75">
      <c r="A343" s="69"/>
      <c r="B343" s="69"/>
      <c r="C343" s="57"/>
      <c r="D343" s="58"/>
      <c r="E343" s="59"/>
      <c r="F343" s="3"/>
      <c r="G343" s="3"/>
      <c r="H343" s="139"/>
      <c r="I343" s="60"/>
    </row>
    <row r="344" spans="1:9" s="62" customFormat="1" ht="12.75">
      <c r="A344" s="69"/>
      <c r="B344" s="69"/>
      <c r="C344" s="57"/>
      <c r="D344" s="58"/>
      <c r="E344" s="59"/>
      <c r="F344" s="3"/>
      <c r="G344" s="3"/>
      <c r="H344" s="139"/>
      <c r="I344" s="60"/>
    </row>
    <row r="345" spans="1:9" s="62" customFormat="1" ht="12.75">
      <c r="A345" s="69"/>
      <c r="B345" s="69"/>
      <c r="C345" s="57"/>
      <c r="D345" s="58"/>
      <c r="E345" s="59"/>
      <c r="F345" s="3"/>
      <c r="G345" s="3"/>
      <c r="H345" s="139"/>
      <c r="I345" s="60"/>
    </row>
    <row r="346" spans="1:9" s="62" customFormat="1" ht="12.75">
      <c r="A346" s="69"/>
      <c r="B346" s="69"/>
      <c r="C346" s="57"/>
      <c r="D346" s="58"/>
      <c r="E346" s="59"/>
      <c r="F346" s="3"/>
      <c r="G346" s="3"/>
      <c r="H346" s="139"/>
      <c r="I346" s="60"/>
    </row>
    <row r="347" spans="1:9" s="62" customFormat="1" ht="12.75">
      <c r="A347" s="69"/>
      <c r="B347" s="69"/>
      <c r="C347" s="57"/>
      <c r="D347" s="58"/>
      <c r="E347" s="59"/>
      <c r="F347" s="3"/>
      <c r="G347" s="3"/>
      <c r="H347" s="139"/>
      <c r="I347" s="60"/>
    </row>
    <row r="348" spans="1:9" s="62" customFormat="1" ht="12.75">
      <c r="A348" s="69"/>
      <c r="B348" s="69"/>
      <c r="C348" s="57"/>
      <c r="D348" s="58"/>
      <c r="E348" s="59"/>
      <c r="F348" s="3"/>
      <c r="G348" s="3"/>
      <c r="H348" s="139"/>
      <c r="I348" s="60"/>
    </row>
    <row r="349" spans="1:9" s="62" customFormat="1" ht="12.75">
      <c r="A349" s="69"/>
      <c r="B349" s="69"/>
      <c r="C349" s="57"/>
      <c r="D349" s="58"/>
      <c r="E349" s="59"/>
      <c r="F349" s="3"/>
      <c r="G349" s="3"/>
      <c r="H349" s="139"/>
      <c r="I349" s="60"/>
    </row>
    <row r="350" spans="1:9" s="62" customFormat="1" ht="12.75">
      <c r="A350" s="69"/>
      <c r="B350" s="69"/>
      <c r="C350" s="57"/>
      <c r="D350" s="58"/>
      <c r="E350" s="59"/>
      <c r="F350" s="3"/>
      <c r="G350" s="3"/>
      <c r="H350" s="139"/>
      <c r="I350" s="60"/>
    </row>
    <row r="351" spans="1:9" s="62" customFormat="1" ht="12.75">
      <c r="A351" s="69"/>
      <c r="B351" s="69"/>
      <c r="C351" s="57"/>
      <c r="D351" s="58"/>
      <c r="E351" s="59"/>
      <c r="F351" s="3"/>
      <c r="G351" s="3"/>
      <c r="H351" s="139"/>
      <c r="I351" s="60"/>
    </row>
    <row r="352" spans="1:9" s="62" customFormat="1" ht="12.75">
      <c r="A352" s="69"/>
      <c r="B352" s="69"/>
      <c r="C352" s="57"/>
      <c r="D352" s="58"/>
      <c r="E352" s="59"/>
      <c r="F352" s="3"/>
      <c r="G352" s="3"/>
      <c r="H352" s="139"/>
      <c r="I352" s="60"/>
    </row>
    <row r="353" spans="1:9" s="62" customFormat="1" ht="12.75">
      <c r="A353" s="69"/>
      <c r="B353" s="69"/>
      <c r="C353" s="57"/>
      <c r="D353" s="58"/>
      <c r="E353" s="59"/>
      <c r="F353" s="3"/>
      <c r="G353" s="3"/>
      <c r="H353" s="139"/>
      <c r="I353" s="60"/>
    </row>
    <row r="354" spans="1:9" s="62" customFormat="1" ht="12.75">
      <c r="A354" s="69"/>
      <c r="B354" s="69"/>
      <c r="C354" s="57"/>
      <c r="D354" s="58"/>
      <c r="E354" s="59"/>
      <c r="F354" s="3"/>
      <c r="G354" s="3"/>
      <c r="H354" s="139"/>
      <c r="I354" s="60"/>
    </row>
    <row r="355" spans="1:9" s="62" customFormat="1" ht="12.75">
      <c r="A355" s="69"/>
      <c r="B355" s="69"/>
      <c r="C355" s="57"/>
      <c r="D355" s="58"/>
      <c r="E355" s="59"/>
      <c r="F355" s="3"/>
      <c r="G355" s="3"/>
      <c r="H355" s="139"/>
      <c r="I355" s="60"/>
    </row>
    <row r="356" spans="1:9" s="62" customFormat="1" ht="12.75">
      <c r="A356" s="69"/>
      <c r="B356" s="69"/>
      <c r="C356" s="57"/>
      <c r="D356" s="58"/>
      <c r="E356" s="59"/>
      <c r="F356" s="3"/>
      <c r="G356" s="3"/>
      <c r="H356" s="139"/>
      <c r="I356" s="60"/>
    </row>
    <row r="357" spans="1:9" s="62" customFormat="1" ht="12.75">
      <c r="A357" s="69"/>
      <c r="B357" s="69"/>
      <c r="C357" s="57"/>
      <c r="D357" s="58"/>
      <c r="E357" s="59"/>
      <c r="F357" s="3"/>
      <c r="G357" s="3"/>
      <c r="H357" s="139"/>
      <c r="I357" s="60"/>
    </row>
    <row r="358" spans="1:9" s="62" customFormat="1" ht="12.75">
      <c r="A358" s="69"/>
      <c r="B358" s="69"/>
      <c r="C358" s="57"/>
      <c r="D358" s="58"/>
      <c r="E358" s="59"/>
      <c r="F358" s="3"/>
      <c r="G358" s="3"/>
      <c r="H358" s="139"/>
      <c r="I358" s="60"/>
    </row>
    <row r="359" spans="1:9" s="62" customFormat="1" ht="12.75">
      <c r="A359" s="69"/>
      <c r="B359" s="69"/>
      <c r="C359" s="57"/>
      <c r="D359" s="58"/>
      <c r="E359" s="59"/>
      <c r="F359" s="3"/>
      <c r="G359" s="3"/>
      <c r="H359" s="139"/>
      <c r="I359" s="60"/>
    </row>
    <row r="360" spans="1:9" s="62" customFormat="1" ht="12.75">
      <c r="A360" s="69"/>
      <c r="B360" s="69"/>
      <c r="C360" s="57"/>
      <c r="D360" s="58"/>
      <c r="E360" s="59"/>
      <c r="F360" s="3"/>
      <c r="G360" s="3"/>
      <c r="H360" s="139"/>
      <c r="I360" s="60"/>
    </row>
    <row r="361" spans="1:9" s="62" customFormat="1" ht="12.75">
      <c r="A361" s="69"/>
      <c r="B361" s="69"/>
      <c r="C361" s="57"/>
      <c r="D361" s="58"/>
      <c r="E361" s="59"/>
      <c r="F361" s="3"/>
      <c r="G361" s="3"/>
      <c r="H361" s="139"/>
      <c r="I361" s="60"/>
    </row>
    <row r="362" spans="1:9" s="62" customFormat="1" ht="12.75">
      <c r="A362" s="69"/>
      <c r="B362" s="69"/>
      <c r="C362" s="57"/>
      <c r="D362" s="58"/>
      <c r="E362" s="59"/>
      <c r="F362" s="3"/>
      <c r="G362" s="3"/>
      <c r="H362" s="139"/>
      <c r="I362" s="60"/>
    </row>
  </sheetData>
  <sheetProtection/>
  <mergeCells count="10">
    <mergeCell ref="A1:H1"/>
    <mergeCell ref="A2:H2"/>
    <mergeCell ref="B4:E4"/>
    <mergeCell ref="A259:C259"/>
    <mergeCell ref="A7:A8"/>
    <mergeCell ref="B7:B8"/>
    <mergeCell ref="F7:G7"/>
    <mergeCell ref="C7:D7"/>
    <mergeCell ref="B5:D5"/>
    <mergeCell ref="H7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Červenka Jiří</cp:lastModifiedBy>
  <cp:lastPrinted>2013-11-06T14:55:53Z</cp:lastPrinted>
  <dcterms:created xsi:type="dcterms:W3CDTF">2009-01-12T09:39:49Z</dcterms:created>
  <dcterms:modified xsi:type="dcterms:W3CDTF">2015-01-30T12:23:48Z</dcterms:modified>
  <cp:category/>
  <cp:version/>
  <cp:contentType/>
  <cp:contentStatus/>
</cp:coreProperties>
</file>